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1355" windowHeight="5640" activeTab="0"/>
  </bookViews>
  <sheets>
    <sheet name="СВМЗ   (2)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<sst xmlns="http://schemas.openxmlformats.org/spreadsheetml/2006/main" count="42" uniqueCount="37">
  <si>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         НАИМЕНОВАНИЕ  ПОКАЗАТЕЛЕЙ            </t>
  </si>
  <si>
    <t>в том числе:</t>
  </si>
  <si>
    <t xml:space="preserve"> в том числе:</t>
  </si>
  <si>
    <t>Субсидия на софинансирование вопросов местного значения</t>
  </si>
  <si>
    <t xml:space="preserve">Потребность местных бюджетов в средствах для обеспечения сбалансированности с учетом роста расходных обязательств </t>
  </si>
  <si>
    <t>из них : поступления акцизов на нефтепродукты</t>
  </si>
  <si>
    <t>Березницкое</t>
  </si>
  <si>
    <t>Бестужевское</t>
  </si>
  <si>
    <t>Дмитриевское</t>
  </si>
  <si>
    <t>Илезское</t>
  </si>
  <si>
    <t>Киземское</t>
  </si>
  <si>
    <t>Лихачевское</t>
  </si>
  <si>
    <t>Лойгинское</t>
  </si>
  <si>
    <t>Малодорское</t>
  </si>
  <si>
    <t>Октябрьское</t>
  </si>
  <si>
    <t>Орловское</t>
  </si>
  <si>
    <t>Плосское</t>
  </si>
  <si>
    <t>Ростовско- Минск.</t>
  </si>
  <si>
    <t>Синицкое</t>
  </si>
  <si>
    <t>Строевское</t>
  </si>
  <si>
    <t>Череновское</t>
  </si>
  <si>
    <t>Шангальское</t>
  </si>
  <si>
    <t>ИТОГО</t>
  </si>
  <si>
    <t>дотации бюджету  муниципального образования  на выравнивание бюджетной обеспеченности  бюджетов поселений за счет средств районного бюджета</t>
  </si>
  <si>
    <t>Сравнение расчетных доходов местных бюджетов на 2015 год с расчетными доходами на 2014 год</t>
  </si>
  <si>
    <t>Увеличение расходных обязательств в 2015 году по сравнению с 2014 годом</t>
  </si>
  <si>
    <t>Потребность в средствах на повышение оплаты труда работников муниципальных учреждений (5,5% с 1 октября 2015г.)</t>
  </si>
  <si>
    <t xml:space="preserve">Расчет субсидии бюджетам муниципальных образований поселений на софинансирование вопросов местного значения на 2015 год </t>
  </si>
  <si>
    <t xml:space="preserve">дополнительные доходы за счет повышения эффективности работы с доходной базой </t>
  </si>
  <si>
    <t>Приложение №10</t>
  </si>
  <si>
    <t>к решению сессии пятого созыва</t>
  </si>
  <si>
    <t>Собрания депутатов №--- от ---декабря 2014года</t>
  </si>
  <si>
    <r>
      <t xml:space="preserve">Расчетные доходы бюджета j-го муниципального образования в 2014 году </t>
    </r>
    <r>
      <rPr>
        <i/>
        <sz val="9"/>
        <rFont val="Times New Roman"/>
        <family val="1"/>
      </rPr>
      <t>(без учета доходов от платных услуг, продажи материальных и нематериальных активов и  акцизов на нефтепродукты)</t>
    </r>
  </si>
  <si>
    <r>
      <t xml:space="preserve">налоговые и неналоговые доходы  консолидированного бюджета муниципального образования  </t>
    </r>
    <r>
      <rPr>
        <i/>
        <sz val="9"/>
        <rFont val="Times New Roman"/>
        <family val="1"/>
      </rPr>
      <t>(без учета доходов от оказания платных услуг и от продажи материальных и нематериальных активов)</t>
    </r>
  </si>
  <si>
    <r>
      <t>дотации бюджету  муниципального образования  на выравнивание бюджетной обеспеченности поселений</t>
    </r>
    <r>
      <rPr>
        <i/>
        <sz val="9"/>
        <rFont val="Times New Roman"/>
        <family val="1"/>
      </rPr>
      <t xml:space="preserve">  за счет субвенции областного бюджета</t>
    </r>
  </si>
  <si>
    <r>
      <t>субсидия на софинансирование вопросов местного значения</t>
    </r>
    <r>
      <rPr>
        <i/>
        <sz val="9"/>
        <rFont val="Arial Cyr"/>
        <family val="0"/>
      </rPr>
      <t xml:space="preserve"> (утверждено решением сессии Собрания депутатов  от 20.12.2013года № 32 "О бюджете муниципального образования Устьянский муниципальный район на 2014 год )</t>
    </r>
  </si>
  <si>
    <r>
      <t xml:space="preserve">Расчетные доходы бюджета j-го муниципального образования в 2015 году </t>
    </r>
    <r>
      <rPr>
        <i/>
        <sz val="9"/>
        <rFont val="Times New Roman"/>
        <family val="1"/>
      </rPr>
      <t>(без учета доходов от платных услуг, продажи материальных и нематериальных активов и  акцизов на нефтепродукты)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</si>
</sst>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%"/>
    <numFmt numFmtId="167" formatCode="0.000000"/>
    <numFmt numFmtId="168" formatCode="_-* #,##0.0_р_._-;\-* #,##0.0_р_._-;_-* &quot;-&quot;?_р_._-;_-@_-"/>
    <numFmt numFmtId="169" formatCode="#,##0.000"/>
    <numFmt numFmtId="170" formatCode="_-* #,##0.00_р_._-;\-* #,##0.00_р_._-;_-* &quot;-&quot;?_р_._-;_-@_-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_р_._-;\-* #,##0_р_._-;_-* &quot;-&quot;??_р_._-;_-@_-"/>
    <numFmt numFmtId="174" formatCode="_-* #,##0.000_р_._-;\-* #,##0.000_р_._-;_-* &quot;-&quot;???_р_._-;_-@_-"/>
    <numFmt numFmtId="175" formatCode="_-* #,##0.00_р_._-;\-* #,##0.00_р_._-;_-* &quot;-&quot;???_р_._-;_-@_-"/>
    <numFmt numFmtId="176" formatCode="_-* #,##0.0_р_._-;\-* #,##0.0_р_._-;_-* &quot;-&quot;???_р_._-;_-@_-"/>
    <numFmt numFmtId="177" formatCode="_-* #,##0_р_._-;\-* #,##0_р_._-;_-* &quot;-&quot;???_р_._-;_-@_-"/>
    <numFmt numFmtId="178" formatCode="#,##0.0_ ;[Red]\-#,##0.0\ "/>
    <numFmt numFmtId="179" formatCode="_-* #,##0.0000_р_._-;\-* #,##0.0000_р_._-;_-* &quot;-&quot;?_р_._-;_-@_-"/>
    <numFmt numFmtId="180" formatCode="0.00000"/>
    <numFmt numFmtId="181" formatCode="0.0000"/>
    <numFmt numFmtId="182" formatCode="0.0"/>
    <numFmt numFmtId="183" formatCode="_-* #,##0.0000_р_._-;\-* #,##0.0000_р_._-;_-* &quot;-&quot;??_р_._-;_-@_-"/>
    <numFmt numFmtId="184" formatCode="0.000000000"/>
    <numFmt numFmtId="185" formatCode="0.0000000000"/>
    <numFmt numFmtId="186" formatCode="0.00000000"/>
    <numFmt numFmtId="187" formatCode="0.0000000"/>
    <numFmt numFmtId="188" formatCode="_-* #,##0.00000_р_._-;\-* #,##0.00000_р_._-;_-* &quot;-&quot;??_р_._-;_-@_-"/>
    <numFmt numFmtId="189" formatCode="0.0000%"/>
    <numFmt numFmtId="190" formatCode="_-* #,##0_р_._-;\-* #,##0_р_._-;_-* &quot;-&quot;?_р_._-;_-@_-"/>
    <numFmt numFmtId="191" formatCode="0.00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#,##0.0_ ;\-#,##0.0\ "/>
    <numFmt numFmtId="198" formatCode="_(* #,##0.0_);_(* \(#,##0.0\);_(* &quot;-&quot;??_);_(@_)"/>
    <numFmt numFmtId="199" formatCode="#,##0.00_ ;\-#,##0.00\ "/>
    <numFmt numFmtId="200" formatCode="#,##0.000_ ;\-#,##0.000\ "/>
    <numFmt numFmtId="201" formatCode="_-* #,##0.0_р_._-;\-* #,##0.0_р_._-;_-* &quot;-&quot;_р_._-;_-@_-"/>
    <numFmt numFmtId="202" formatCode="#,##0_ ;\-#,##0\ 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6"/>
      <name val="Times New Roman Cyr"/>
      <family val="1"/>
    </font>
    <font>
      <b/>
      <sz val="10"/>
      <name val="Arial Cyr"/>
      <family val="0"/>
    </font>
    <font>
      <sz val="10"/>
      <name val="Times New Roman Cyr"/>
      <family val="1"/>
    </font>
    <font>
      <i/>
      <sz val="10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2"/>
    </font>
    <font>
      <sz val="9"/>
      <name val="Times New Roman Cyr"/>
      <family val="1"/>
    </font>
    <font>
      <i/>
      <sz val="9"/>
      <name val="Times New Roman"/>
      <family val="1"/>
    </font>
    <font>
      <sz val="9"/>
      <name val="Times New Roman"/>
      <family val="1"/>
    </font>
    <font>
      <i/>
      <sz val="9"/>
      <name val="Arial Cyr"/>
      <family val="0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Alignment="1" applyProtection="1">
      <alignment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165" fontId="5" fillId="33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1" fontId="31" fillId="0" borderId="0" xfId="0" applyNumberFormat="1" applyFont="1" applyFill="1" applyAlignment="1" applyProtection="1">
      <alignment vertical="center"/>
      <protection locked="0"/>
    </xf>
    <xf numFmtId="1" fontId="30" fillId="0" borderId="0" xfId="0" applyNumberFormat="1" applyFont="1" applyFill="1" applyAlignment="1" applyProtection="1">
      <alignment vertical="center"/>
      <protection locked="0"/>
    </xf>
    <xf numFmtId="1" fontId="32" fillId="0" borderId="10" xfId="0" applyNumberFormat="1" applyFont="1" applyFill="1" applyBorder="1" applyAlignment="1" applyProtection="1">
      <alignment vertical="center"/>
      <protection locked="0"/>
    </xf>
    <xf numFmtId="1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>
      <alignment vertical="center"/>
    </xf>
    <xf numFmtId="0" fontId="29" fillId="0" borderId="13" xfId="0" applyFont="1" applyFill="1" applyBorder="1" applyAlignment="1">
      <alignment horizontal="left" vertical="center" wrapText="1"/>
    </xf>
    <xf numFmtId="165" fontId="31" fillId="0" borderId="14" xfId="0" applyNumberFormat="1" applyFont="1" applyFill="1" applyBorder="1" applyAlignment="1">
      <alignment vertical="center"/>
    </xf>
    <xf numFmtId="0" fontId="34" fillId="0" borderId="13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vertical="center"/>
    </xf>
    <xf numFmtId="165" fontId="30" fillId="0" borderId="13" xfId="0" applyNumberFormat="1" applyFont="1" applyFill="1" applyBorder="1" applyAlignment="1">
      <alignment horizontal="right" vertical="center"/>
    </xf>
    <xf numFmtId="0" fontId="33" fillId="0" borderId="13" xfId="0" applyFont="1" applyFill="1" applyBorder="1" applyAlignment="1">
      <alignment horizontal="left" vertical="center" wrapText="1"/>
    </xf>
    <xf numFmtId="165" fontId="35" fillId="0" borderId="13" xfId="0" applyNumberFormat="1" applyFont="1" applyFill="1" applyBorder="1" applyAlignment="1">
      <alignment horizontal="right" vertical="center"/>
    </xf>
    <xf numFmtId="165" fontId="31" fillId="0" borderId="13" xfId="0" applyNumberFormat="1" applyFont="1" applyFill="1" applyBorder="1" applyAlignment="1">
      <alignment horizontal="right" vertical="center"/>
    </xf>
    <xf numFmtId="0" fontId="34" fillId="0" borderId="15" xfId="0" applyFont="1" applyFill="1" applyBorder="1" applyAlignment="1">
      <alignment vertical="center" wrapText="1"/>
    </xf>
    <xf numFmtId="165" fontId="30" fillId="0" borderId="13" xfId="0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right" vertical="center"/>
    </xf>
    <xf numFmtId="0" fontId="36" fillId="0" borderId="15" xfId="0" applyFont="1" applyFill="1" applyBorder="1" applyAlignment="1">
      <alignment vertical="center" wrapText="1"/>
    </xf>
    <xf numFmtId="0" fontId="35" fillId="0" borderId="16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 wrapText="1"/>
    </xf>
    <xf numFmtId="165" fontId="31" fillId="0" borderId="13" xfId="0" applyNumberFormat="1" applyFont="1" applyFill="1" applyBorder="1" applyAlignment="1">
      <alignment vertical="center"/>
    </xf>
    <xf numFmtId="0" fontId="29" fillId="33" borderId="15" xfId="0" applyFont="1" applyFill="1" applyBorder="1" applyAlignment="1">
      <alignment vertical="center" wrapText="1"/>
    </xf>
    <xf numFmtId="165" fontId="31" fillId="33" borderId="13" xfId="0" applyNumberFormat="1" applyFont="1" applyFill="1" applyBorder="1" applyAlignment="1">
      <alignment vertical="center"/>
    </xf>
    <xf numFmtId="0" fontId="29" fillId="34" borderId="15" xfId="0" applyFont="1" applyFill="1" applyBorder="1" applyAlignment="1">
      <alignment vertical="center" wrapText="1"/>
    </xf>
    <xf numFmtId="165" fontId="31" fillId="34" borderId="13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7.wmf" /><Relationship Id="rId13" Type="http://schemas.openxmlformats.org/officeDocument/2006/relationships/image" Target="../media/image12.wmf" /><Relationship Id="rId14" Type="http://schemas.openxmlformats.org/officeDocument/2006/relationships/image" Target="../media/image1.wmf" /><Relationship Id="rId15" Type="http://schemas.openxmlformats.org/officeDocument/2006/relationships/image" Target="../media/image3.wmf" /><Relationship Id="rId16" Type="http://schemas.openxmlformats.org/officeDocument/2006/relationships/image" Target="../media/image5.wmf" /><Relationship Id="rId17" Type="http://schemas.openxmlformats.org/officeDocument/2006/relationships/image" Target="../media/image6.wmf" /><Relationship Id="rId18" Type="http://schemas.openxmlformats.org/officeDocument/2006/relationships/image" Target="../media/image7.wmf" /><Relationship Id="rId19" Type="http://schemas.openxmlformats.org/officeDocument/2006/relationships/image" Target="../media/image8.wmf" /><Relationship Id="rId20" Type="http://schemas.openxmlformats.org/officeDocument/2006/relationships/image" Target="../media/image9.wmf" /><Relationship Id="rId21" Type="http://schemas.openxmlformats.org/officeDocument/2006/relationships/image" Target="../media/image11.wmf" /><Relationship Id="rId22" Type="http://schemas.openxmlformats.org/officeDocument/2006/relationships/image" Target="../media/image7.wmf" /><Relationship Id="rId23" Type="http://schemas.openxmlformats.org/officeDocument/2006/relationships/image" Target="../media/image12.wmf" /><Relationship Id="rId24" Type="http://schemas.openxmlformats.org/officeDocument/2006/relationships/image" Target="../media/image13.wmf" /><Relationship Id="rId25" Type="http://schemas.openxmlformats.org/officeDocument/2006/relationships/image" Target="../media/image1.wmf" /><Relationship Id="rId26" Type="http://schemas.openxmlformats.org/officeDocument/2006/relationships/image" Target="../media/image2.wmf" /><Relationship Id="rId27" Type="http://schemas.openxmlformats.org/officeDocument/2006/relationships/image" Target="../media/image3.wmf" /><Relationship Id="rId28" Type="http://schemas.openxmlformats.org/officeDocument/2006/relationships/image" Target="../media/image4.wmf" /><Relationship Id="rId29" Type="http://schemas.openxmlformats.org/officeDocument/2006/relationships/image" Target="../media/image5.wmf" /><Relationship Id="rId30" Type="http://schemas.openxmlformats.org/officeDocument/2006/relationships/image" Target="../media/image6.wmf" /><Relationship Id="rId31" Type="http://schemas.openxmlformats.org/officeDocument/2006/relationships/image" Target="../media/image7.wmf" /><Relationship Id="rId32" Type="http://schemas.openxmlformats.org/officeDocument/2006/relationships/image" Target="../media/image8.wmf" /><Relationship Id="rId33" Type="http://schemas.openxmlformats.org/officeDocument/2006/relationships/image" Target="../media/image9.wmf" /><Relationship Id="rId34" Type="http://schemas.openxmlformats.org/officeDocument/2006/relationships/image" Target="../media/image10.wmf" /><Relationship Id="rId35" Type="http://schemas.openxmlformats.org/officeDocument/2006/relationships/image" Target="../media/image11.wmf" /><Relationship Id="rId36" Type="http://schemas.openxmlformats.org/officeDocument/2006/relationships/image" Target="../media/image7.wmf" /><Relationship Id="rId37" Type="http://schemas.openxmlformats.org/officeDocument/2006/relationships/image" Target="../media/image12.wmf" /><Relationship Id="rId38" Type="http://schemas.openxmlformats.org/officeDocument/2006/relationships/image" Target="../media/image1.wmf" /><Relationship Id="rId39" Type="http://schemas.openxmlformats.org/officeDocument/2006/relationships/image" Target="../media/image3.wmf" /><Relationship Id="rId40" Type="http://schemas.openxmlformats.org/officeDocument/2006/relationships/image" Target="../media/image5.wmf" /><Relationship Id="rId41" Type="http://schemas.openxmlformats.org/officeDocument/2006/relationships/image" Target="../media/image6.wmf" /><Relationship Id="rId42" Type="http://schemas.openxmlformats.org/officeDocument/2006/relationships/image" Target="../media/image7.wmf" /><Relationship Id="rId43" Type="http://schemas.openxmlformats.org/officeDocument/2006/relationships/image" Target="../media/image8.wmf" /><Relationship Id="rId44" Type="http://schemas.openxmlformats.org/officeDocument/2006/relationships/image" Target="../media/image9.wmf" /><Relationship Id="rId45" Type="http://schemas.openxmlformats.org/officeDocument/2006/relationships/image" Target="../media/image11.wmf" /><Relationship Id="rId46" Type="http://schemas.openxmlformats.org/officeDocument/2006/relationships/image" Target="../media/image7.wmf" /><Relationship Id="rId47" Type="http://schemas.openxmlformats.org/officeDocument/2006/relationships/image" Target="../media/image12.wmf" /><Relationship Id="rId48" Type="http://schemas.openxmlformats.org/officeDocument/2006/relationships/image" Target="../media/image13.wmf" /><Relationship Id="rId49" Type="http://schemas.openxmlformats.org/officeDocument/2006/relationships/image" Target="../media/image1.wmf" /><Relationship Id="rId50" Type="http://schemas.openxmlformats.org/officeDocument/2006/relationships/image" Target="../media/image2.wmf" /><Relationship Id="rId51" Type="http://schemas.openxmlformats.org/officeDocument/2006/relationships/image" Target="../media/image3.wmf" /><Relationship Id="rId52" Type="http://schemas.openxmlformats.org/officeDocument/2006/relationships/image" Target="../media/image4.wmf" /><Relationship Id="rId53" Type="http://schemas.openxmlformats.org/officeDocument/2006/relationships/image" Target="../media/image5.wmf" /><Relationship Id="rId54" Type="http://schemas.openxmlformats.org/officeDocument/2006/relationships/image" Target="../media/image6.wmf" /><Relationship Id="rId55" Type="http://schemas.openxmlformats.org/officeDocument/2006/relationships/image" Target="../media/image7.wmf" /><Relationship Id="rId56" Type="http://schemas.openxmlformats.org/officeDocument/2006/relationships/image" Target="../media/image8.wmf" /><Relationship Id="rId57" Type="http://schemas.openxmlformats.org/officeDocument/2006/relationships/image" Target="../media/image9.wmf" /><Relationship Id="rId58" Type="http://schemas.openxmlformats.org/officeDocument/2006/relationships/image" Target="../media/image10.wmf" /><Relationship Id="rId59" Type="http://schemas.openxmlformats.org/officeDocument/2006/relationships/image" Target="../media/image11.wmf" /><Relationship Id="rId60" Type="http://schemas.openxmlformats.org/officeDocument/2006/relationships/image" Target="../media/image7.wmf" /><Relationship Id="rId61" Type="http://schemas.openxmlformats.org/officeDocument/2006/relationships/image" Target="../media/image12.wmf" /><Relationship Id="rId62" Type="http://schemas.openxmlformats.org/officeDocument/2006/relationships/image" Target="../media/image1.wmf" /><Relationship Id="rId63" Type="http://schemas.openxmlformats.org/officeDocument/2006/relationships/image" Target="../media/image3.wmf" /><Relationship Id="rId64" Type="http://schemas.openxmlformats.org/officeDocument/2006/relationships/image" Target="../media/image7.wmf" /><Relationship Id="rId65" Type="http://schemas.openxmlformats.org/officeDocument/2006/relationships/image" Target="../media/image8.wmf" /><Relationship Id="rId66" Type="http://schemas.openxmlformats.org/officeDocument/2006/relationships/image" Target="../media/image9.wmf" /><Relationship Id="rId67" Type="http://schemas.openxmlformats.org/officeDocument/2006/relationships/image" Target="../media/image7.wmf" /><Relationship Id="rId68" Type="http://schemas.openxmlformats.org/officeDocument/2006/relationships/image" Target="../media/image12.wmf" /><Relationship Id="rId69" Type="http://schemas.openxmlformats.org/officeDocument/2006/relationships/image" Target="../media/image13.wmf" /><Relationship Id="rId70" Type="http://schemas.openxmlformats.org/officeDocument/2006/relationships/image" Target="../media/image1.wmf" /><Relationship Id="rId71" Type="http://schemas.openxmlformats.org/officeDocument/2006/relationships/image" Target="../media/image2.wmf" /><Relationship Id="rId72" Type="http://schemas.openxmlformats.org/officeDocument/2006/relationships/image" Target="../media/image3.wmf" /><Relationship Id="rId73" Type="http://schemas.openxmlformats.org/officeDocument/2006/relationships/image" Target="../media/image4.wmf" /><Relationship Id="rId74" Type="http://schemas.openxmlformats.org/officeDocument/2006/relationships/image" Target="../media/image5.wmf" /><Relationship Id="rId75" Type="http://schemas.openxmlformats.org/officeDocument/2006/relationships/image" Target="../media/image6.wmf" /><Relationship Id="rId76" Type="http://schemas.openxmlformats.org/officeDocument/2006/relationships/image" Target="../media/image7.wmf" /><Relationship Id="rId77" Type="http://schemas.openxmlformats.org/officeDocument/2006/relationships/image" Target="../media/image8.wmf" /><Relationship Id="rId78" Type="http://schemas.openxmlformats.org/officeDocument/2006/relationships/image" Target="../media/image9.wmf" /><Relationship Id="rId79" Type="http://schemas.openxmlformats.org/officeDocument/2006/relationships/image" Target="../media/image10.wmf" /><Relationship Id="rId80" Type="http://schemas.openxmlformats.org/officeDocument/2006/relationships/image" Target="../media/image11.wmf" /><Relationship Id="rId81" Type="http://schemas.openxmlformats.org/officeDocument/2006/relationships/image" Target="../media/image7.wmf" /><Relationship Id="rId82" Type="http://schemas.openxmlformats.org/officeDocument/2006/relationships/image" Target="../media/image12.wmf" /><Relationship Id="rId83" Type="http://schemas.openxmlformats.org/officeDocument/2006/relationships/image" Target="../media/image1.wmf" /><Relationship Id="rId84" Type="http://schemas.openxmlformats.org/officeDocument/2006/relationships/image" Target="../media/image3.wmf" /><Relationship Id="rId85" Type="http://schemas.openxmlformats.org/officeDocument/2006/relationships/image" Target="../media/image7.wmf" /><Relationship Id="rId86" Type="http://schemas.openxmlformats.org/officeDocument/2006/relationships/image" Target="../media/image7.wmf" /><Relationship Id="rId87" Type="http://schemas.openxmlformats.org/officeDocument/2006/relationships/image" Target="../media/image12.wmf" /><Relationship Id="rId88" Type="http://schemas.openxmlformats.org/officeDocument/2006/relationships/image" Target="../media/image13.wmf" /><Relationship Id="rId89" Type="http://schemas.openxmlformats.org/officeDocument/2006/relationships/image" Target="../media/image14.wmf" /><Relationship Id="rId90" Type="http://schemas.openxmlformats.org/officeDocument/2006/relationships/image" Target="../media/image15.wmf" /><Relationship Id="rId91" Type="http://schemas.openxmlformats.org/officeDocument/2006/relationships/image" Target="../media/image16.wmf" /><Relationship Id="rId92" Type="http://schemas.openxmlformats.org/officeDocument/2006/relationships/image" Target="../media/image17.wmf" /><Relationship Id="rId93" Type="http://schemas.openxmlformats.org/officeDocument/2006/relationships/image" Target="../media/image7.wmf" /><Relationship Id="rId94" Type="http://schemas.openxmlformats.org/officeDocument/2006/relationships/image" Target="../media/image7.wmf" /><Relationship Id="rId95" Type="http://schemas.openxmlformats.org/officeDocument/2006/relationships/image" Target="../media/image7.wmf" /><Relationship Id="rId96" Type="http://schemas.openxmlformats.org/officeDocument/2006/relationships/image" Target="../media/image7.wmf" /><Relationship Id="rId97" Type="http://schemas.openxmlformats.org/officeDocument/2006/relationships/image" Target="../media/image7.wmf" /><Relationship Id="rId98" Type="http://schemas.openxmlformats.org/officeDocument/2006/relationships/image" Target="../media/image7.wmf" /><Relationship Id="rId99" Type="http://schemas.openxmlformats.org/officeDocument/2006/relationships/image" Target="../media/image7.wmf" /><Relationship Id="rId100" Type="http://schemas.openxmlformats.org/officeDocument/2006/relationships/image" Target="../media/image7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vmlDrawing" Target="../drawings/vmlDrawing1.vml" /><Relationship Id="rId10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PageLayoutView="0" workbookViewId="0" topLeftCell="A1">
      <pane xSplit="2" ySplit="7" topLeftCell="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9" sqref="B9"/>
    </sheetView>
  </sheetViews>
  <sheetFormatPr defaultColWidth="9.00390625" defaultRowHeight="12.75"/>
  <cols>
    <col min="1" max="1" width="3.75390625" style="6" customWidth="1"/>
    <col min="2" max="2" width="67.875" style="6" customWidth="1"/>
    <col min="3" max="3" width="14.75390625" style="6" customWidth="1"/>
    <col min="4" max="4" width="16.00390625" style="6" customWidth="1"/>
    <col min="5" max="5" width="18.875" style="6" customWidth="1"/>
    <col min="6" max="6" width="14.00390625" style="6" customWidth="1"/>
    <col min="7" max="7" width="17.25390625" style="6" customWidth="1"/>
    <col min="8" max="8" width="16.75390625" style="6" customWidth="1"/>
    <col min="9" max="9" width="13.875" style="6" customWidth="1"/>
    <col min="10" max="10" width="17.125" style="6" customWidth="1"/>
    <col min="11" max="11" width="16.125" style="6" customWidth="1"/>
    <col min="12" max="12" width="14.875" style="6" customWidth="1"/>
    <col min="13" max="13" width="13.875" style="6" customWidth="1"/>
    <col min="14" max="14" width="14.125" style="6" customWidth="1"/>
    <col min="15" max="15" width="15.125" style="6" customWidth="1"/>
    <col min="16" max="16" width="14.75390625" style="6" customWidth="1"/>
    <col min="17" max="17" width="14.875" style="6" customWidth="1"/>
    <col min="18" max="18" width="14.75390625" style="6" customWidth="1"/>
    <col min="19" max="19" width="16.125" style="6" customWidth="1"/>
    <col min="20" max="20" width="15.75390625" style="6" customWidth="1"/>
    <col min="21" max="21" width="14.75390625" style="6" customWidth="1"/>
    <col min="22" max="22" width="7.625" style="6" customWidth="1"/>
    <col min="23" max="23" width="8.375" style="6" customWidth="1"/>
    <col min="24" max="16384" width="9.125" style="6" customWidth="1"/>
  </cols>
  <sheetData>
    <row r="1" spans="1:23" ht="13.5" customHeight="1">
      <c r="A1" s="11"/>
      <c r="B1" s="15"/>
      <c r="C1" s="15"/>
      <c r="D1" s="15"/>
      <c r="E1" s="15"/>
      <c r="F1" s="15"/>
      <c r="G1" s="15"/>
      <c r="H1" s="15"/>
      <c r="I1" s="15"/>
      <c r="J1" s="15"/>
      <c r="K1" s="16" t="s">
        <v>29</v>
      </c>
      <c r="L1" s="16"/>
      <c r="M1" s="16"/>
      <c r="N1" s="15"/>
      <c r="O1" s="15"/>
      <c r="P1" s="15"/>
      <c r="Q1" s="15"/>
      <c r="R1" s="15"/>
      <c r="S1" s="15"/>
      <c r="T1" s="2"/>
      <c r="U1" s="2"/>
      <c r="V1" s="2"/>
      <c r="W1" s="2"/>
    </row>
    <row r="2" spans="1:23" ht="14.25" customHeight="1">
      <c r="A2" s="11"/>
      <c r="B2" s="15"/>
      <c r="C2" s="15"/>
      <c r="D2" s="15"/>
      <c r="E2" s="15"/>
      <c r="F2" s="15"/>
      <c r="G2" s="15"/>
      <c r="H2" s="15"/>
      <c r="I2" s="15"/>
      <c r="J2" s="15"/>
      <c r="K2" s="16" t="s">
        <v>30</v>
      </c>
      <c r="L2" s="16"/>
      <c r="M2" s="16"/>
      <c r="N2" s="15"/>
      <c r="O2" s="15"/>
      <c r="P2" s="15"/>
      <c r="Q2" s="15"/>
      <c r="R2" s="15"/>
      <c r="S2" s="15"/>
      <c r="T2" s="2"/>
      <c r="U2" s="2"/>
      <c r="V2" s="2"/>
      <c r="W2" s="2"/>
    </row>
    <row r="3" spans="1:23" ht="28.5" customHeight="1">
      <c r="A3" s="11"/>
      <c r="B3" s="17"/>
      <c r="C3" s="17"/>
      <c r="D3" s="17"/>
      <c r="E3" s="17"/>
      <c r="F3" s="17"/>
      <c r="G3" s="17"/>
      <c r="H3" s="17"/>
      <c r="I3" s="17"/>
      <c r="J3" s="17"/>
      <c r="K3" s="18" t="s">
        <v>31</v>
      </c>
      <c r="L3" s="18"/>
      <c r="M3" s="18"/>
      <c r="N3" s="17"/>
      <c r="O3" s="17"/>
      <c r="P3" s="17"/>
      <c r="Q3" s="17"/>
      <c r="R3" s="17"/>
      <c r="S3" s="17"/>
      <c r="T3" s="2"/>
      <c r="U3" s="2"/>
      <c r="V3" s="2"/>
      <c r="W3" s="2"/>
    </row>
    <row r="4" spans="1:23" ht="23.25" customHeight="1">
      <c r="A4" s="11"/>
      <c r="B4" s="17"/>
      <c r="C4" s="17"/>
      <c r="D4" s="17"/>
      <c r="E4" s="17"/>
      <c r="F4" s="17"/>
      <c r="G4" s="17"/>
      <c r="H4" s="17"/>
      <c r="I4" s="17"/>
      <c r="J4" s="17"/>
      <c r="K4" s="19"/>
      <c r="L4" s="19"/>
      <c r="M4" s="19"/>
      <c r="N4" s="17"/>
      <c r="O4" s="17"/>
      <c r="P4" s="17"/>
      <c r="Q4" s="17"/>
      <c r="R4" s="17"/>
      <c r="S4" s="17"/>
      <c r="T4" s="2"/>
      <c r="U4" s="2"/>
      <c r="V4" s="2"/>
      <c r="W4" s="2"/>
    </row>
    <row r="5" spans="1:23" ht="23.25" customHeight="1">
      <c r="A5" s="11"/>
      <c r="B5" s="17"/>
      <c r="C5" s="17"/>
      <c r="D5" s="17"/>
      <c r="E5" s="18" t="s">
        <v>27</v>
      </c>
      <c r="F5" s="20"/>
      <c r="G5" s="20"/>
      <c r="H5" s="20"/>
      <c r="I5" s="20"/>
      <c r="J5" s="20"/>
      <c r="K5" s="20"/>
      <c r="L5" s="20"/>
      <c r="M5" s="20"/>
      <c r="N5" s="17"/>
      <c r="O5" s="17"/>
      <c r="P5" s="17"/>
      <c r="Q5" s="17"/>
      <c r="R5" s="17"/>
      <c r="S5" s="17"/>
      <c r="T5" s="2"/>
      <c r="U5" s="2"/>
      <c r="V5" s="2"/>
      <c r="W5" s="2"/>
    </row>
    <row r="6" spans="1:23" ht="20.25" customHeight="1" thickBot="1">
      <c r="A6" s="11"/>
      <c r="B6" s="21"/>
      <c r="C6" s="22"/>
      <c r="D6" s="21"/>
      <c r="E6" s="22"/>
      <c r="F6" s="22"/>
      <c r="G6" s="22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"/>
      <c r="U6" s="2"/>
      <c r="V6" s="2"/>
      <c r="W6" s="2"/>
    </row>
    <row r="7" spans="1:27" ht="21.75" customHeight="1" thickBot="1">
      <c r="A7" s="11"/>
      <c r="B7" s="23" t="s">
        <v>0</v>
      </c>
      <c r="C7" s="24" t="s">
        <v>6</v>
      </c>
      <c r="D7" s="24" t="s">
        <v>7</v>
      </c>
      <c r="E7" s="24" t="s">
        <v>8</v>
      </c>
      <c r="F7" s="24" t="s">
        <v>9</v>
      </c>
      <c r="G7" s="24" t="s">
        <v>10</v>
      </c>
      <c r="H7" s="24" t="s">
        <v>11</v>
      </c>
      <c r="I7" s="24" t="s">
        <v>12</v>
      </c>
      <c r="J7" s="24" t="s">
        <v>13</v>
      </c>
      <c r="K7" s="24" t="s">
        <v>14</v>
      </c>
      <c r="L7" s="24" t="s">
        <v>15</v>
      </c>
      <c r="M7" s="24" t="s">
        <v>16</v>
      </c>
      <c r="N7" s="24" t="s">
        <v>17</v>
      </c>
      <c r="O7" s="24" t="s">
        <v>18</v>
      </c>
      <c r="P7" s="24" t="s">
        <v>19</v>
      </c>
      <c r="Q7" s="24" t="s">
        <v>20</v>
      </c>
      <c r="R7" s="24" t="s">
        <v>21</v>
      </c>
      <c r="S7" s="24" t="s">
        <v>22</v>
      </c>
      <c r="T7" s="3"/>
      <c r="U7" s="1"/>
      <c r="V7" s="1"/>
      <c r="W7" s="1"/>
      <c r="X7" s="9"/>
      <c r="Y7" s="9"/>
      <c r="Z7" s="9"/>
      <c r="AA7" s="9"/>
    </row>
    <row r="8" spans="1:19" ht="9" customHeight="1">
      <c r="A8" s="11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ht="60" customHeight="1">
      <c r="A9" s="11"/>
      <c r="B9" s="26" t="s">
        <v>32</v>
      </c>
      <c r="C9" s="27">
        <f aca="true" t="shared" si="0" ref="C9:S9">C11-C12+C13+C14+C15</f>
        <v>6580477</v>
      </c>
      <c r="D9" s="27">
        <f t="shared" si="0"/>
        <v>6766910</v>
      </c>
      <c r="E9" s="27">
        <f t="shared" si="0"/>
        <v>4908122</v>
      </c>
      <c r="F9" s="27">
        <f t="shared" si="0"/>
        <v>5824247</v>
      </c>
      <c r="G9" s="27">
        <f t="shared" si="0"/>
        <v>9628301</v>
      </c>
      <c r="H9" s="27">
        <f t="shared" si="0"/>
        <v>4349849</v>
      </c>
      <c r="I9" s="27">
        <f t="shared" si="0"/>
        <v>4003135</v>
      </c>
      <c r="J9" s="27">
        <f t="shared" si="0"/>
        <v>5441122</v>
      </c>
      <c r="K9" s="27">
        <f t="shared" si="0"/>
        <v>32273586</v>
      </c>
      <c r="L9" s="27">
        <f t="shared" si="0"/>
        <v>4160145</v>
      </c>
      <c r="M9" s="27">
        <f t="shared" si="0"/>
        <v>4278313</v>
      </c>
      <c r="N9" s="27">
        <f t="shared" si="0"/>
        <v>6998544</v>
      </c>
      <c r="O9" s="27">
        <f t="shared" si="0"/>
        <v>3292174</v>
      </c>
      <c r="P9" s="27">
        <f t="shared" si="0"/>
        <v>4922234</v>
      </c>
      <c r="Q9" s="27">
        <f t="shared" si="0"/>
        <v>3107649</v>
      </c>
      <c r="R9" s="27">
        <f t="shared" si="0"/>
        <v>14971136</v>
      </c>
      <c r="S9" s="27">
        <f t="shared" si="0"/>
        <v>121505944</v>
      </c>
    </row>
    <row r="10" spans="1:19" ht="20.25" customHeight="1">
      <c r="A10" s="11"/>
      <c r="B10" s="28" t="s">
        <v>1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47.25" customHeight="1">
      <c r="A11" s="11"/>
      <c r="B11" s="28" t="s">
        <v>33</v>
      </c>
      <c r="C11" s="30">
        <v>5690533</v>
      </c>
      <c r="D11" s="30">
        <v>2637279</v>
      </c>
      <c r="E11" s="30">
        <v>2294959</v>
      </c>
      <c r="F11" s="30">
        <v>2514050</v>
      </c>
      <c r="G11" s="30">
        <v>5550371</v>
      </c>
      <c r="H11" s="30">
        <v>1516299</v>
      </c>
      <c r="I11" s="30">
        <v>2409489</v>
      </c>
      <c r="J11" s="30">
        <v>3243839</v>
      </c>
      <c r="K11" s="30">
        <v>35162661</v>
      </c>
      <c r="L11" s="30">
        <v>1208809</v>
      </c>
      <c r="M11" s="30">
        <v>1678759</v>
      </c>
      <c r="N11" s="30">
        <v>3843658</v>
      </c>
      <c r="O11" s="30">
        <v>1181765</v>
      </c>
      <c r="P11" s="30">
        <v>2403968</v>
      </c>
      <c r="Q11" s="30">
        <v>907601</v>
      </c>
      <c r="R11" s="30">
        <v>16317140</v>
      </c>
      <c r="S11" s="30">
        <f>SUM(C11:R11)</f>
        <v>88561180</v>
      </c>
    </row>
    <row r="12" spans="1:19" ht="30.75" customHeight="1">
      <c r="A12" s="11"/>
      <c r="B12" s="31" t="s">
        <v>5</v>
      </c>
      <c r="C12" s="32">
        <v>1350014</v>
      </c>
      <c r="D12" s="32">
        <v>1243922</v>
      </c>
      <c r="E12" s="32">
        <v>672999</v>
      </c>
      <c r="F12" s="32">
        <v>1170058</v>
      </c>
      <c r="G12" s="32">
        <v>1142139</v>
      </c>
      <c r="H12" s="32">
        <v>845902</v>
      </c>
      <c r="I12" s="32">
        <v>889691</v>
      </c>
      <c r="J12" s="32">
        <v>997253</v>
      </c>
      <c r="K12" s="32">
        <v>4189737</v>
      </c>
      <c r="L12" s="32">
        <v>450429</v>
      </c>
      <c r="M12" s="32">
        <v>1002050</v>
      </c>
      <c r="N12" s="32">
        <v>1220411</v>
      </c>
      <c r="O12" s="32">
        <v>574550</v>
      </c>
      <c r="P12" s="32">
        <v>954740</v>
      </c>
      <c r="Q12" s="32">
        <v>566122</v>
      </c>
      <c r="R12" s="32">
        <v>2513803</v>
      </c>
      <c r="S12" s="30">
        <f>SUM(C12:R12)</f>
        <v>19783820</v>
      </c>
    </row>
    <row r="13" spans="1:19" ht="30" customHeight="1">
      <c r="A13" s="11"/>
      <c r="B13" s="28" t="s">
        <v>34</v>
      </c>
      <c r="C13" s="30"/>
      <c r="D13" s="30">
        <v>369810</v>
      </c>
      <c r="E13" s="30"/>
      <c r="F13" s="30">
        <v>630840</v>
      </c>
      <c r="G13" s="30">
        <v>2459767</v>
      </c>
      <c r="H13" s="30">
        <v>265920</v>
      </c>
      <c r="I13" s="30">
        <v>1425426</v>
      </c>
      <c r="J13" s="30"/>
      <c r="K13" s="30">
        <v>669362</v>
      </c>
      <c r="L13" s="30"/>
      <c r="M13" s="30">
        <v>6530</v>
      </c>
      <c r="N13" s="30">
        <v>375342</v>
      </c>
      <c r="O13" s="30">
        <v>323054</v>
      </c>
      <c r="P13" s="30">
        <v>543245</v>
      </c>
      <c r="Q13" s="30">
        <v>551104</v>
      </c>
      <c r="R13" s="30"/>
      <c r="S13" s="30">
        <f>SUM(C13:R13)</f>
        <v>7620400</v>
      </c>
    </row>
    <row r="14" spans="1:19" ht="30.75" customHeight="1">
      <c r="A14" s="11"/>
      <c r="B14" s="28" t="s">
        <v>23</v>
      </c>
      <c r="C14" s="30"/>
      <c r="D14" s="30">
        <v>2632</v>
      </c>
      <c r="E14" s="30"/>
      <c r="F14" s="30">
        <v>4489</v>
      </c>
      <c r="G14" s="30">
        <v>17505</v>
      </c>
      <c r="H14" s="30">
        <v>1893</v>
      </c>
      <c r="I14" s="30">
        <v>10144</v>
      </c>
      <c r="J14" s="30"/>
      <c r="K14" s="30">
        <v>4764</v>
      </c>
      <c r="L14" s="30"/>
      <c r="M14" s="30">
        <v>46</v>
      </c>
      <c r="N14" s="30">
        <v>2671</v>
      </c>
      <c r="O14" s="30">
        <v>2299</v>
      </c>
      <c r="P14" s="30">
        <v>3866</v>
      </c>
      <c r="Q14" s="30">
        <v>3922</v>
      </c>
      <c r="R14" s="30"/>
      <c r="S14" s="30">
        <f>SUM(C14:R14)</f>
        <v>54231</v>
      </c>
    </row>
    <row r="15" spans="1:19" ht="40.5" customHeight="1">
      <c r="A15" s="11"/>
      <c r="B15" s="28" t="s">
        <v>35</v>
      </c>
      <c r="C15" s="30">
        <v>2239958</v>
      </c>
      <c r="D15" s="30">
        <v>5001111</v>
      </c>
      <c r="E15" s="30">
        <v>3286162</v>
      </c>
      <c r="F15" s="30">
        <v>3844926</v>
      </c>
      <c r="G15" s="30">
        <v>2742797</v>
      </c>
      <c r="H15" s="30">
        <v>3411639</v>
      </c>
      <c r="I15" s="30">
        <v>1047767</v>
      </c>
      <c r="J15" s="30">
        <v>3194536</v>
      </c>
      <c r="K15" s="30">
        <v>626536</v>
      </c>
      <c r="L15" s="30">
        <v>3401765</v>
      </c>
      <c r="M15" s="30">
        <v>3595028</v>
      </c>
      <c r="N15" s="30">
        <v>3997284</v>
      </c>
      <c r="O15" s="30">
        <v>2359606</v>
      </c>
      <c r="P15" s="30">
        <v>2925895</v>
      </c>
      <c r="Q15" s="30">
        <v>2211144</v>
      </c>
      <c r="R15" s="30">
        <v>1167799</v>
      </c>
      <c r="S15" s="30">
        <f>SUM(C15:R15)</f>
        <v>45053953</v>
      </c>
    </row>
    <row r="16" spans="1:19" ht="41.25" customHeight="1">
      <c r="A16" s="11"/>
      <c r="B16" s="26" t="s">
        <v>36</v>
      </c>
      <c r="C16" s="33">
        <f aca="true" t="shared" si="1" ref="C16:R16">C18-C19+C21+C22+C20</f>
        <v>4871463</v>
      </c>
      <c r="D16" s="33">
        <f t="shared" si="1"/>
        <v>2097942</v>
      </c>
      <c r="E16" s="33">
        <f t="shared" si="1"/>
        <v>1402842</v>
      </c>
      <c r="F16" s="33">
        <f t="shared" si="1"/>
        <v>2079184</v>
      </c>
      <c r="G16" s="33">
        <f t="shared" si="1"/>
        <v>6646614</v>
      </c>
      <c r="H16" s="33">
        <f t="shared" si="1"/>
        <v>1176954</v>
      </c>
      <c r="I16" s="33">
        <f t="shared" si="1"/>
        <v>3388902</v>
      </c>
      <c r="J16" s="33">
        <f t="shared" si="1"/>
        <v>2697493</v>
      </c>
      <c r="K16" s="33">
        <f t="shared" si="1"/>
        <v>30792141</v>
      </c>
      <c r="L16" s="33">
        <f t="shared" si="1"/>
        <v>952324</v>
      </c>
      <c r="M16" s="33">
        <f t="shared" si="1"/>
        <v>952682</v>
      </c>
      <c r="N16" s="33">
        <f t="shared" si="1"/>
        <v>3168838</v>
      </c>
      <c r="O16" s="33">
        <f t="shared" si="1"/>
        <v>1096044</v>
      </c>
      <c r="P16" s="33">
        <f t="shared" si="1"/>
        <v>2303375</v>
      </c>
      <c r="Q16" s="33">
        <f t="shared" si="1"/>
        <v>1034235</v>
      </c>
      <c r="R16" s="33">
        <f t="shared" si="1"/>
        <v>13356414</v>
      </c>
      <c r="S16" s="33">
        <f>S18-S19+S21+S22+S20</f>
        <v>78017447</v>
      </c>
    </row>
    <row r="17" spans="1:19" ht="25.5" customHeight="1">
      <c r="A17" s="11"/>
      <c r="B17" s="28" t="s">
        <v>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78" customHeight="1">
      <c r="A18" s="11"/>
      <c r="B18" s="28" t="s">
        <v>33</v>
      </c>
      <c r="C18" s="30">
        <v>5098146</v>
      </c>
      <c r="D18" s="30">
        <v>2154847</v>
      </c>
      <c r="E18" s="30">
        <v>1448480</v>
      </c>
      <c r="F18" s="30">
        <v>2217874</v>
      </c>
      <c r="G18" s="30">
        <v>5479768</v>
      </c>
      <c r="H18" s="30">
        <v>1207353</v>
      </c>
      <c r="I18" s="30">
        <v>2649373</v>
      </c>
      <c r="J18" s="30">
        <v>3298375</v>
      </c>
      <c r="K18" s="30">
        <v>30944457</v>
      </c>
      <c r="L18" s="30">
        <v>1052450</v>
      </c>
      <c r="M18" s="30">
        <v>1306602</v>
      </c>
      <c r="N18" s="30">
        <v>3691207</v>
      </c>
      <c r="O18" s="30">
        <v>991425</v>
      </c>
      <c r="P18" s="30">
        <v>1982972</v>
      </c>
      <c r="Q18" s="30">
        <v>809247</v>
      </c>
      <c r="R18" s="30">
        <v>14525568</v>
      </c>
      <c r="S18" s="30">
        <f>SUM(C18:R18)</f>
        <v>78858144</v>
      </c>
    </row>
    <row r="19" spans="1:19" s="4" customFormat="1" ht="24.75" customHeight="1">
      <c r="A19" s="12"/>
      <c r="B19" s="31" t="s">
        <v>5</v>
      </c>
      <c r="C19" s="32">
        <v>803900</v>
      </c>
      <c r="D19" s="32">
        <v>740700</v>
      </c>
      <c r="E19" s="32">
        <v>400800</v>
      </c>
      <c r="F19" s="32">
        <v>696700</v>
      </c>
      <c r="G19" s="32">
        <v>680100</v>
      </c>
      <c r="H19" s="32">
        <v>503700</v>
      </c>
      <c r="I19" s="32">
        <v>529800</v>
      </c>
      <c r="J19" s="32">
        <v>611300</v>
      </c>
      <c r="K19" s="32">
        <v>2494900</v>
      </c>
      <c r="L19" s="32">
        <v>268200</v>
      </c>
      <c r="M19" s="32">
        <v>596700</v>
      </c>
      <c r="N19" s="32">
        <v>726800</v>
      </c>
      <c r="O19" s="32">
        <v>342100</v>
      </c>
      <c r="P19" s="32">
        <v>568500</v>
      </c>
      <c r="Q19" s="32">
        <v>337100</v>
      </c>
      <c r="R19" s="32">
        <v>1496900</v>
      </c>
      <c r="S19" s="30">
        <f>SUM(C19:R19)</f>
        <v>11798200</v>
      </c>
    </row>
    <row r="20" spans="1:19" ht="62.25" customHeight="1">
      <c r="A20" s="11"/>
      <c r="B20" s="34" t="s">
        <v>28</v>
      </c>
      <c r="C20" s="35">
        <v>577217</v>
      </c>
      <c r="D20" s="35">
        <v>119028</v>
      </c>
      <c r="E20" s="35">
        <v>27547</v>
      </c>
      <c r="F20" s="35">
        <v>124059</v>
      </c>
      <c r="G20" s="35">
        <v>119276</v>
      </c>
      <c r="H20" s="35">
        <v>64696</v>
      </c>
      <c r="I20" s="35">
        <v>236253</v>
      </c>
      <c r="J20" s="35">
        <v>10418</v>
      </c>
      <c r="K20" s="35">
        <v>1332955</v>
      </c>
      <c r="L20" s="35">
        <v>113200</v>
      </c>
      <c r="M20" s="35">
        <v>34956</v>
      </c>
      <c r="N20" s="35"/>
      <c r="O20" s="35">
        <v>64990</v>
      </c>
      <c r="P20" s="35">
        <v>87930</v>
      </c>
      <c r="Q20" s="35">
        <v>22227</v>
      </c>
      <c r="R20" s="35">
        <v>327746</v>
      </c>
      <c r="S20" s="30">
        <f>SUM(C20:R20)</f>
        <v>3262498</v>
      </c>
    </row>
    <row r="21" spans="1:19" ht="57.75" customHeight="1">
      <c r="A21" s="11"/>
      <c r="B21" s="28" t="s">
        <v>34</v>
      </c>
      <c r="C21" s="30"/>
      <c r="D21" s="30">
        <v>547123</v>
      </c>
      <c r="E21" s="30">
        <v>317380</v>
      </c>
      <c r="F21" s="30">
        <v>420394</v>
      </c>
      <c r="G21" s="30">
        <v>1673695</v>
      </c>
      <c r="H21" s="30">
        <v>395839</v>
      </c>
      <c r="I21" s="30">
        <v>1000801</v>
      </c>
      <c r="J21" s="30"/>
      <c r="K21" s="30">
        <v>978086</v>
      </c>
      <c r="L21" s="30">
        <v>53160</v>
      </c>
      <c r="M21" s="30">
        <v>201331</v>
      </c>
      <c r="N21" s="30">
        <v>198044</v>
      </c>
      <c r="O21" s="30">
        <v>369803</v>
      </c>
      <c r="P21" s="30">
        <v>775949</v>
      </c>
      <c r="Q21" s="30">
        <v>522995</v>
      </c>
      <c r="R21" s="30"/>
      <c r="S21" s="30">
        <f>SUM(C21:R21)</f>
        <v>7454600</v>
      </c>
    </row>
    <row r="22" spans="1:20" ht="60.75" customHeight="1">
      <c r="A22" s="11"/>
      <c r="B22" s="28" t="s">
        <v>23</v>
      </c>
      <c r="C22" s="30"/>
      <c r="D22" s="30">
        <v>17644</v>
      </c>
      <c r="E22" s="30">
        <v>10235</v>
      </c>
      <c r="F22" s="30">
        <v>13557</v>
      </c>
      <c r="G22" s="30">
        <v>53975</v>
      </c>
      <c r="H22" s="30">
        <v>12766</v>
      </c>
      <c r="I22" s="30">
        <v>32275</v>
      </c>
      <c r="J22" s="30"/>
      <c r="K22" s="30">
        <v>31543</v>
      </c>
      <c r="L22" s="30">
        <v>1714</v>
      </c>
      <c r="M22" s="30">
        <v>6493</v>
      </c>
      <c r="N22" s="30">
        <v>6387</v>
      </c>
      <c r="O22" s="30">
        <v>11926</v>
      </c>
      <c r="P22" s="30">
        <v>25024</v>
      </c>
      <c r="Q22" s="30">
        <v>16866</v>
      </c>
      <c r="R22" s="30"/>
      <c r="S22" s="30">
        <f>SUM(C22:R22)</f>
        <v>240405</v>
      </c>
      <c r="T22" s="10"/>
    </row>
    <row r="23" spans="1:19" ht="9.75" customHeight="1">
      <c r="A23" s="11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1:19" ht="25.5" customHeight="1">
      <c r="A24" s="11"/>
      <c r="B24" s="38" t="s">
        <v>3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48" customHeight="1">
      <c r="A25" s="11"/>
      <c r="B25" s="34" t="s">
        <v>24</v>
      </c>
      <c r="C25" s="35">
        <f aca="true" t="shared" si="2" ref="C25:S25">C16-C9</f>
        <v>-1709014</v>
      </c>
      <c r="D25" s="35">
        <f t="shared" si="2"/>
        <v>-4668968</v>
      </c>
      <c r="E25" s="35">
        <f t="shared" si="2"/>
        <v>-3505280</v>
      </c>
      <c r="F25" s="35">
        <f t="shared" si="2"/>
        <v>-3745063</v>
      </c>
      <c r="G25" s="35">
        <f t="shared" si="2"/>
        <v>-2981687</v>
      </c>
      <c r="H25" s="35">
        <f t="shared" si="2"/>
        <v>-3172895</v>
      </c>
      <c r="I25" s="35">
        <f t="shared" si="2"/>
        <v>-614233</v>
      </c>
      <c r="J25" s="35">
        <f t="shared" si="2"/>
        <v>-2743629</v>
      </c>
      <c r="K25" s="35">
        <f t="shared" si="2"/>
        <v>-1481445</v>
      </c>
      <c r="L25" s="35">
        <f t="shared" si="2"/>
        <v>-3207821</v>
      </c>
      <c r="M25" s="35">
        <f t="shared" si="2"/>
        <v>-3325631</v>
      </c>
      <c r="N25" s="35">
        <f t="shared" si="2"/>
        <v>-3829706</v>
      </c>
      <c r="O25" s="35">
        <f t="shared" si="2"/>
        <v>-2196130</v>
      </c>
      <c r="P25" s="35">
        <f t="shared" si="2"/>
        <v>-2618859</v>
      </c>
      <c r="Q25" s="35">
        <f t="shared" si="2"/>
        <v>-2073414</v>
      </c>
      <c r="R25" s="35">
        <f t="shared" si="2"/>
        <v>-1614722</v>
      </c>
      <c r="S25" s="35">
        <f t="shared" si="2"/>
        <v>-43488497</v>
      </c>
    </row>
    <row r="26" spans="1:19" s="5" customFormat="1" ht="48" customHeight="1">
      <c r="A26" s="13"/>
      <c r="B26" s="40" t="s">
        <v>25</v>
      </c>
      <c r="C26" s="41">
        <f>C27</f>
        <v>37281</v>
      </c>
      <c r="D26" s="41">
        <f aca="true" t="shared" si="3" ref="D26:S26">D27</f>
        <v>38582</v>
      </c>
      <c r="E26" s="41">
        <f t="shared" si="3"/>
        <v>24627</v>
      </c>
      <c r="F26" s="41">
        <f t="shared" si="3"/>
        <v>25163</v>
      </c>
      <c r="G26" s="41">
        <f t="shared" si="3"/>
        <v>41370</v>
      </c>
      <c r="H26" s="41">
        <f t="shared" si="3"/>
        <v>17563</v>
      </c>
      <c r="I26" s="41">
        <f t="shared" si="3"/>
        <v>15087</v>
      </c>
      <c r="J26" s="41">
        <f t="shared" si="3"/>
        <v>23299</v>
      </c>
      <c r="K26" s="41">
        <f t="shared" si="3"/>
        <v>94570</v>
      </c>
      <c r="L26" s="41">
        <f t="shared" si="3"/>
        <v>26728</v>
      </c>
      <c r="M26" s="41">
        <f t="shared" si="3"/>
        <v>17760</v>
      </c>
      <c r="N26" s="41">
        <f t="shared" si="3"/>
        <v>34969</v>
      </c>
      <c r="O26" s="41">
        <f t="shared" si="3"/>
        <v>15843</v>
      </c>
      <c r="P26" s="41">
        <f t="shared" si="3"/>
        <v>29163</v>
      </c>
      <c r="Q26" s="41">
        <f t="shared" si="3"/>
        <v>16473</v>
      </c>
      <c r="R26" s="41">
        <f t="shared" si="3"/>
        <v>46578</v>
      </c>
      <c r="S26" s="41">
        <f t="shared" si="3"/>
        <v>505056</v>
      </c>
    </row>
    <row r="27" spans="1:19" ht="56.25" customHeight="1">
      <c r="A27" s="11"/>
      <c r="B27" s="34" t="s">
        <v>26</v>
      </c>
      <c r="C27" s="35">
        <v>37281</v>
      </c>
      <c r="D27" s="35">
        <v>38582</v>
      </c>
      <c r="E27" s="35">
        <v>24627</v>
      </c>
      <c r="F27" s="35">
        <v>25163</v>
      </c>
      <c r="G27" s="35">
        <v>41370</v>
      </c>
      <c r="H27" s="35">
        <v>17563</v>
      </c>
      <c r="I27" s="35">
        <v>15087</v>
      </c>
      <c r="J27" s="35">
        <v>23299</v>
      </c>
      <c r="K27" s="35">
        <v>94570</v>
      </c>
      <c r="L27" s="35">
        <v>26728</v>
      </c>
      <c r="M27" s="35">
        <v>17760</v>
      </c>
      <c r="N27" s="35">
        <v>34969</v>
      </c>
      <c r="O27" s="35">
        <v>15843</v>
      </c>
      <c r="P27" s="35">
        <v>29163</v>
      </c>
      <c r="Q27" s="35">
        <v>16473</v>
      </c>
      <c r="R27" s="35">
        <v>46578</v>
      </c>
      <c r="S27" s="30">
        <f>SUM(C27:R27)</f>
        <v>505056</v>
      </c>
    </row>
    <row r="28" spans="1:20" s="7" customFormat="1" ht="59.25" customHeight="1">
      <c r="A28" s="14"/>
      <c r="B28" s="42" t="s">
        <v>4</v>
      </c>
      <c r="C28" s="43">
        <f aca="true" t="shared" si="4" ref="C28:R28">C26-C25</f>
        <v>1746295</v>
      </c>
      <c r="D28" s="43">
        <f t="shared" si="4"/>
        <v>4707550</v>
      </c>
      <c r="E28" s="43">
        <f t="shared" si="4"/>
        <v>3529907</v>
      </c>
      <c r="F28" s="43">
        <f t="shared" si="4"/>
        <v>3770226</v>
      </c>
      <c r="G28" s="43">
        <f t="shared" si="4"/>
        <v>3023057</v>
      </c>
      <c r="H28" s="43">
        <f t="shared" si="4"/>
        <v>3190458</v>
      </c>
      <c r="I28" s="43">
        <f t="shared" si="4"/>
        <v>629320</v>
      </c>
      <c r="J28" s="43">
        <f t="shared" si="4"/>
        <v>2766928</v>
      </c>
      <c r="K28" s="43">
        <f t="shared" si="4"/>
        <v>1576015</v>
      </c>
      <c r="L28" s="43">
        <f t="shared" si="4"/>
        <v>3234549</v>
      </c>
      <c r="M28" s="43">
        <f t="shared" si="4"/>
        <v>3343391</v>
      </c>
      <c r="N28" s="43">
        <f t="shared" si="4"/>
        <v>3864675</v>
      </c>
      <c r="O28" s="43">
        <f t="shared" si="4"/>
        <v>2211973</v>
      </c>
      <c r="P28" s="43">
        <f t="shared" si="4"/>
        <v>2648022</v>
      </c>
      <c r="Q28" s="43">
        <f t="shared" si="4"/>
        <v>2089887</v>
      </c>
      <c r="R28" s="43">
        <f t="shared" si="4"/>
        <v>1661300</v>
      </c>
      <c r="S28" s="43">
        <f>SUM(C28:R28)</f>
        <v>43993553</v>
      </c>
      <c r="T28" s="8"/>
    </row>
    <row r="29" spans="1:20" s="7" customFormat="1" ht="50.25" customHeight="1">
      <c r="A29" s="14"/>
      <c r="B29" s="44" t="s">
        <v>3</v>
      </c>
      <c r="C29" s="45">
        <f aca="true" t="shared" si="5" ref="C29:S29">IF(C28&gt;0,ROUND(C28,1),0)</f>
        <v>1746295</v>
      </c>
      <c r="D29" s="45">
        <f t="shared" si="5"/>
        <v>4707550</v>
      </c>
      <c r="E29" s="45">
        <f t="shared" si="5"/>
        <v>3529907</v>
      </c>
      <c r="F29" s="45">
        <f t="shared" si="5"/>
        <v>3770226</v>
      </c>
      <c r="G29" s="45">
        <f t="shared" si="5"/>
        <v>3023057</v>
      </c>
      <c r="H29" s="45">
        <f t="shared" si="5"/>
        <v>3190458</v>
      </c>
      <c r="I29" s="45">
        <f t="shared" si="5"/>
        <v>629320</v>
      </c>
      <c r="J29" s="45">
        <f t="shared" si="5"/>
        <v>2766928</v>
      </c>
      <c r="K29" s="45">
        <f t="shared" si="5"/>
        <v>1576015</v>
      </c>
      <c r="L29" s="45">
        <f t="shared" si="5"/>
        <v>3234549</v>
      </c>
      <c r="M29" s="45">
        <f t="shared" si="5"/>
        <v>3343391</v>
      </c>
      <c r="N29" s="45">
        <f t="shared" si="5"/>
        <v>3864675</v>
      </c>
      <c r="O29" s="45">
        <f t="shared" si="5"/>
        <v>2211973</v>
      </c>
      <c r="P29" s="45">
        <f t="shared" si="5"/>
        <v>2648022</v>
      </c>
      <c r="Q29" s="45">
        <f t="shared" si="5"/>
        <v>2089887</v>
      </c>
      <c r="R29" s="45">
        <f t="shared" si="5"/>
        <v>1661300</v>
      </c>
      <c r="S29" s="45">
        <f t="shared" si="5"/>
        <v>43993553</v>
      </c>
      <c r="T29" s="8"/>
    </row>
  </sheetData>
  <sheetProtection/>
  <mergeCells count="5">
    <mergeCell ref="B24:S24"/>
    <mergeCell ref="K1:M1"/>
    <mergeCell ref="K2:M2"/>
    <mergeCell ref="K3:M3"/>
    <mergeCell ref="E5:M5"/>
  </mergeCells>
  <printOptions/>
  <pageMargins left="0.7086614173228347" right="0.7086614173228347" top="0.4330708661417323" bottom="0.5118110236220472" header="0.31496062992125984" footer="0.31496062992125984"/>
  <pageSetup horizontalDpi="600" verticalDpi="600" orientation="landscape" paperSize="8" scale="70" r:id="rId102"/>
  <legacyDrawing r:id="rId101"/>
  <oleObjects>
    <oleObject progId="Equation.3" shapeId="279689" r:id="rId1"/>
    <oleObject progId="Equation.3" shapeId="279690" r:id="rId2"/>
    <oleObject progId="Equation.3" shapeId="279691" r:id="rId3"/>
    <oleObject progId="Equation.3" shapeId="279692" r:id="rId4"/>
    <oleObject progId="Equation.3" shapeId="279693" r:id="rId5"/>
    <oleObject progId="Equation.3" shapeId="279694" r:id="rId6"/>
    <oleObject progId="Equation.3" shapeId="279695" r:id="rId7"/>
    <oleObject progId="Equation.3" shapeId="279696" r:id="rId8"/>
    <oleObject progId="Equation.3" shapeId="279697" r:id="rId9"/>
    <oleObject progId="Equation.3" shapeId="279698" r:id="rId10"/>
    <oleObject progId="Equation.3" shapeId="279699" r:id="rId11"/>
    <oleObject progId="Equation.3" shapeId="279700" r:id="rId12"/>
    <oleObject progId="Equation.3" shapeId="279701" r:id="rId13"/>
    <oleObject progId="Equation.3" shapeId="279702" r:id="rId14"/>
    <oleObject progId="Equation.3" shapeId="279703" r:id="rId15"/>
    <oleObject progId="Equation.3" shapeId="279704" r:id="rId16"/>
    <oleObject progId="Equation.3" shapeId="279705" r:id="rId17"/>
    <oleObject progId="Equation.3" shapeId="279706" r:id="rId18"/>
    <oleObject progId="Equation.3" shapeId="279707" r:id="rId19"/>
    <oleObject progId="Equation.3" shapeId="279708" r:id="rId20"/>
    <oleObject progId="Equation.3" shapeId="279709" r:id="rId21"/>
    <oleObject progId="Equation.3" shapeId="279710" r:id="rId22"/>
    <oleObject progId="Equation.3" shapeId="279711" r:id="rId23"/>
    <oleObject progId="Equation.3" shapeId="279712" r:id="rId24"/>
    <oleObject progId="Equation.3" shapeId="279713" r:id="rId25"/>
    <oleObject progId="Equation.3" shapeId="279714" r:id="rId26"/>
    <oleObject progId="Equation.3" shapeId="279715" r:id="rId27"/>
    <oleObject progId="Equation.3" shapeId="279716" r:id="rId28"/>
    <oleObject progId="Equation.3" shapeId="279717" r:id="rId29"/>
    <oleObject progId="Equation.3" shapeId="279718" r:id="rId30"/>
    <oleObject progId="Equation.3" shapeId="279719" r:id="rId31"/>
    <oleObject progId="Equation.3" shapeId="279720" r:id="rId32"/>
    <oleObject progId="Equation.3" shapeId="279721" r:id="rId33"/>
    <oleObject progId="Equation.3" shapeId="279722" r:id="rId34"/>
    <oleObject progId="Equation.3" shapeId="279723" r:id="rId35"/>
    <oleObject progId="Equation.3" shapeId="279724" r:id="rId36"/>
    <oleObject progId="Equation.3" shapeId="279725" r:id="rId37"/>
    <oleObject progId="Equation.3" shapeId="279726" r:id="rId38"/>
    <oleObject progId="Equation.3" shapeId="279727" r:id="rId39"/>
    <oleObject progId="Equation.3" shapeId="279728" r:id="rId40"/>
    <oleObject progId="Equation.3" shapeId="279729" r:id="rId41"/>
    <oleObject progId="Equation.3" shapeId="279730" r:id="rId42"/>
    <oleObject progId="Equation.3" shapeId="279731" r:id="rId43"/>
    <oleObject progId="Equation.3" shapeId="279732" r:id="rId44"/>
    <oleObject progId="Equation.3" shapeId="279733" r:id="rId45"/>
    <oleObject progId="Equation.3" shapeId="279734" r:id="rId46"/>
    <oleObject progId="Equation.3" shapeId="279735" r:id="rId47"/>
    <oleObject progId="Equation.3" shapeId="279736" r:id="rId48"/>
    <oleObject progId="Equation.3" shapeId="279737" r:id="rId49"/>
    <oleObject progId="Equation.3" shapeId="279738" r:id="rId50"/>
    <oleObject progId="Equation.3" shapeId="279739" r:id="rId51"/>
    <oleObject progId="Equation.3" shapeId="279740" r:id="rId52"/>
    <oleObject progId="Equation.3" shapeId="279741" r:id="rId53"/>
    <oleObject progId="Equation.3" shapeId="279742" r:id="rId54"/>
    <oleObject progId="Equation.3" shapeId="279743" r:id="rId55"/>
    <oleObject progId="Equation.3" shapeId="279744" r:id="rId56"/>
    <oleObject progId="Equation.3" shapeId="279745" r:id="rId57"/>
    <oleObject progId="Equation.3" shapeId="279746" r:id="rId58"/>
    <oleObject progId="Equation.3" shapeId="279747" r:id="rId59"/>
    <oleObject progId="Equation.3" shapeId="279748" r:id="rId60"/>
    <oleObject progId="Equation.3" shapeId="279749" r:id="rId61"/>
    <oleObject progId="Equation.3" shapeId="279750" r:id="rId62"/>
    <oleObject progId="Equation.3" shapeId="279751" r:id="rId63"/>
    <oleObject progId="Equation.3" shapeId="279752" r:id="rId64"/>
    <oleObject progId="Equation.3" shapeId="279753" r:id="rId65"/>
    <oleObject progId="Equation.3" shapeId="279754" r:id="rId66"/>
    <oleObject progId="Equation.3" shapeId="279755" r:id="rId67"/>
    <oleObject progId="Equation.3" shapeId="279756" r:id="rId68"/>
    <oleObject progId="Equation.3" shapeId="279757" r:id="rId69"/>
    <oleObject progId="Equation.3" shapeId="279758" r:id="rId70"/>
    <oleObject progId="Equation.3" shapeId="279759" r:id="rId71"/>
    <oleObject progId="Equation.3" shapeId="279760" r:id="rId72"/>
    <oleObject progId="Equation.3" shapeId="279761" r:id="rId73"/>
    <oleObject progId="Equation.3" shapeId="279762" r:id="rId74"/>
    <oleObject progId="Equation.3" shapeId="279763" r:id="rId75"/>
    <oleObject progId="Equation.3" shapeId="279764" r:id="rId76"/>
    <oleObject progId="Equation.3" shapeId="279765" r:id="rId77"/>
    <oleObject progId="Equation.3" shapeId="279766" r:id="rId78"/>
    <oleObject progId="Equation.3" shapeId="279767" r:id="rId79"/>
    <oleObject progId="Equation.3" shapeId="279768" r:id="rId80"/>
    <oleObject progId="Equation.3" shapeId="279769" r:id="rId81"/>
    <oleObject progId="Equation.3" shapeId="279770" r:id="rId82"/>
    <oleObject progId="Equation.3" shapeId="279771" r:id="rId83"/>
    <oleObject progId="Equation.3" shapeId="279772" r:id="rId84"/>
    <oleObject progId="Equation.3" shapeId="279773" r:id="rId85"/>
    <oleObject progId="Equation.3" shapeId="279774" r:id="rId86"/>
    <oleObject progId="Equation.3" shapeId="279775" r:id="rId87"/>
    <oleObject progId="Equation.3" shapeId="279776" r:id="rId88"/>
    <oleObject progId="Equation.3" shapeId="279777" r:id="rId89"/>
    <oleObject progId="Equation.3" shapeId="279778" r:id="rId90"/>
    <oleObject progId="Equation.3" shapeId="279779" r:id="rId91"/>
    <oleObject progId="Equation.3" shapeId="279780" r:id="rId92"/>
    <oleObject progId="Equation.3" shapeId="279781" r:id="rId93"/>
    <oleObject progId="Equation.3" shapeId="279782" r:id="rId94"/>
    <oleObject progId="Equation.3" shapeId="279783" r:id="rId95"/>
    <oleObject progId="Equation.3" shapeId="279784" r:id="rId96"/>
    <oleObject progId="Equation.3" shapeId="279785" r:id="rId97"/>
    <oleObject progId="Equation.3" shapeId="279786" r:id="rId98"/>
    <oleObject progId="Equation.3" shapeId="279787" r:id="rId99"/>
    <oleObject progId="Equation.3" shapeId="279788" r:id="rId10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Суровцева Т.В.</dc:creator>
  <cp:keywords/>
  <dc:description/>
  <cp:lastModifiedBy>User</cp:lastModifiedBy>
  <cp:lastPrinted>2014-11-16T12:13:43Z</cp:lastPrinted>
  <dcterms:created xsi:type="dcterms:W3CDTF">2005-09-10T09:08:30Z</dcterms:created>
  <dcterms:modified xsi:type="dcterms:W3CDTF">2014-11-16T12:13:46Z</dcterms:modified>
  <cp:category/>
  <cp:version/>
  <cp:contentType/>
  <cp:contentStatus/>
</cp:coreProperties>
</file>