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'Прил.1'!$B$3:$E$40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raifoust</author>
  </authors>
  <commentList>
    <comment ref="E12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Новый кредит-30 000 000=
</t>
        </r>
      </text>
    </comment>
    <comment ref="E14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Кредит 2020 года-30 000 000=
</t>
        </r>
      </text>
    </comment>
    <comment ref="D12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Новый кредит (выборка июнь 2020)-30 000 000=
2. Новый кредит (выборка декабрь 2020)-12 092 000=</t>
        </r>
      </text>
    </comment>
    <comment ref="D14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Кредит № 10 от 27.08.2018-30 000 000=
2. Новый кредит от 01.07.2019-12 092 000=</t>
        </r>
      </text>
    </comment>
  </commentList>
</comments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<sst xmlns="http://schemas.openxmlformats.org/spreadsheetml/2006/main" count="66" uniqueCount="64">
  <si>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</si>
  <si>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</si>
  <si>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</si>
  <si>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</si>
  <si>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</si>
  <si>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</si>
  <si>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</si>
  <si>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</si>
  <si>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</si>
  <si>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</si>
  <si>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</si>
  <si>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</si>
  <si>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</si>
  <si>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</si>
  <si>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</si>
  <si>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</si>
  <si>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</si>
  <si>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</si>
  <si>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</si>
  <si>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</si>
  <si>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</si>
  <si>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</si>
  <si>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</si>
  <si>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</si>
  <si>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</si>
  <si>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</si>
  <si>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</si>
  <si>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</si>
  <si>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</si>
  <si>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</si>
  <si>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</si>
  <si>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</si>
  <si>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</si>
  <si>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</si>
  <si>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</si>
  <si>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</si>
  <si>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</si>
  <si>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</si>
  <si>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</si>
  <si>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</si>
  <si>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</si>
  <si>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</si>
  <si>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</si>
  <si>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</si>
  <si>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</si>
  <si>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</si>
  <si>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</si>
  <si>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</si>
  <si>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</si>
  <si>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</si>
  <si>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</si>
  <si>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</si>
  <si>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</si>
  <si>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</si>
  <si>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</si>
  <si>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</si>
  <si>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</si>
  <si>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</si>
  <si>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плановый период 2020-2021 годов</t>
  </si>
  <si>
    <t>2020 год</t>
  </si>
  <si>
    <t>2021 год</t>
  </si>
  <si>
    <t xml:space="preserve">Приложение № 7 к решению сессии шестого созыва Собрания депутатов № 49 от 21  декабря  2018 года </t>
  </si>
  <si>
    <t>Приложение №2</t>
  </si>
  <si>
    <t>к решению сессии шестого созыва Собрания депутатов №163 от 20 декабря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</si>
</sst>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8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0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0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0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1">
      <selection activeCell="C3" sqref="C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17.25" customHeight="1">
      <c r="D1" s="66" t="s">
        <v>62</v>
      </c>
      <c r="E1" s="66"/>
    </row>
    <row r="2" spans="4:5" ht="24" customHeight="1">
      <c r="D2" s="66" t="s">
        <v>63</v>
      </c>
      <c r="E2" s="66"/>
    </row>
    <row r="3" spans="4:5" ht="43.5" customHeight="1">
      <c r="D3" s="67" t="s">
        <v>61</v>
      </c>
      <c r="E3" s="67"/>
    </row>
    <row r="4" spans="2:5" ht="33.75" customHeight="1">
      <c r="B4" s="59" t="s">
        <v>58</v>
      </c>
      <c r="C4" s="59"/>
      <c r="D4" s="59"/>
      <c r="E4" s="59"/>
    </row>
    <row r="5" spans="1:5" ht="8.25" customHeight="1" thickBot="1">
      <c r="A5" s="1"/>
      <c r="B5" s="1"/>
      <c r="C5" s="1"/>
      <c r="D5" s="1"/>
      <c r="E5" s="13"/>
    </row>
    <row r="6" spans="1:5" ht="32.25" customHeight="1">
      <c r="A6" s="1"/>
      <c r="B6" s="60" t="s">
        <v>1</v>
      </c>
      <c r="C6" s="62" t="s">
        <v>13</v>
      </c>
      <c r="D6" s="64" t="s">
        <v>14</v>
      </c>
      <c r="E6" s="65"/>
    </row>
    <row r="7" spans="1:5" ht="32.25" customHeight="1">
      <c r="A7" s="1"/>
      <c r="B7" s="61"/>
      <c r="C7" s="63"/>
      <c r="D7" s="26" t="s">
        <v>59</v>
      </c>
      <c r="E7" s="25" t="s">
        <v>60</v>
      </c>
    </row>
    <row r="8" spans="1:5" ht="12.75" customHeight="1">
      <c r="A8" s="1"/>
      <c r="B8" s="15">
        <v>1</v>
      </c>
      <c r="C8" s="5">
        <v>2</v>
      </c>
      <c r="D8" s="27">
        <v>3</v>
      </c>
      <c r="E8" s="16">
        <v>4</v>
      </c>
    </row>
    <row r="9" spans="1:5" ht="4.5" customHeight="1">
      <c r="A9" s="1"/>
      <c r="B9" s="35"/>
      <c r="C9" s="36"/>
      <c r="D9" s="37"/>
      <c r="E9" s="38"/>
    </row>
    <row r="10" spans="1:5" ht="30" customHeight="1">
      <c r="A10" s="1"/>
      <c r="B10" s="44" t="s">
        <v>20</v>
      </c>
      <c r="C10" s="45" t="s">
        <v>19</v>
      </c>
      <c r="D10" s="32">
        <f>D11-D13</f>
        <v>0</v>
      </c>
      <c r="E10" s="46">
        <f>E11-E13</f>
        <v>0</v>
      </c>
    </row>
    <row r="11" spans="1:5" ht="30" customHeight="1">
      <c r="A11" s="1"/>
      <c r="B11" s="47" t="s">
        <v>22</v>
      </c>
      <c r="C11" s="36" t="s">
        <v>21</v>
      </c>
      <c r="D11" s="33">
        <f>D12</f>
        <v>42092000</v>
      </c>
      <c r="E11" s="43">
        <f>E12</f>
        <v>30000000</v>
      </c>
    </row>
    <row r="12" spans="1:5" ht="45" customHeight="1">
      <c r="A12" s="1"/>
      <c r="B12" s="48" t="s">
        <v>23</v>
      </c>
      <c r="C12" s="36" t="s">
        <v>24</v>
      </c>
      <c r="D12" s="33">
        <f>30000000+12092000</f>
        <v>42092000</v>
      </c>
      <c r="E12" s="43">
        <f>30000000</f>
        <v>30000000</v>
      </c>
    </row>
    <row r="13" spans="1:5" ht="30" customHeight="1">
      <c r="A13" s="1"/>
      <c r="B13" s="35" t="s">
        <v>31</v>
      </c>
      <c r="C13" s="36" t="s">
        <v>32</v>
      </c>
      <c r="D13" s="33">
        <f>D14</f>
        <v>42092000</v>
      </c>
      <c r="E13" s="43">
        <f>E14</f>
        <v>30000000</v>
      </c>
    </row>
    <row r="14" spans="1:5" ht="45" customHeight="1">
      <c r="A14" s="1"/>
      <c r="B14" s="48" t="s">
        <v>25</v>
      </c>
      <c r="C14" s="36" t="s">
        <v>26</v>
      </c>
      <c r="D14" s="33">
        <f>30000000+12092000</f>
        <v>42092000</v>
      </c>
      <c r="E14" s="43">
        <f>30000000</f>
        <v>30000000</v>
      </c>
    </row>
    <row r="15" spans="2:5" ht="25.5">
      <c r="B15" s="49" t="s">
        <v>27</v>
      </c>
      <c r="C15" s="50" t="s">
        <v>28</v>
      </c>
      <c r="D15" s="34">
        <f>D16-D19</f>
        <v>0</v>
      </c>
      <c r="E15" s="51">
        <f>E16-E19</f>
        <v>0</v>
      </c>
    </row>
    <row r="16" spans="1:5" ht="42" customHeight="1">
      <c r="A16" s="1"/>
      <c r="B16" s="47" t="s">
        <v>29</v>
      </c>
      <c r="C16" s="36" t="s">
        <v>30</v>
      </c>
      <c r="D16" s="33">
        <f>D17</f>
        <v>90400000</v>
      </c>
      <c r="E16" s="43">
        <f>E17</f>
        <v>86000000</v>
      </c>
    </row>
    <row r="17" spans="1:5" ht="53.25" customHeight="1">
      <c r="A17" s="1"/>
      <c r="B17" s="48" t="s">
        <v>35</v>
      </c>
      <c r="C17" s="36" t="s">
        <v>33</v>
      </c>
      <c r="D17" s="33">
        <f>D18</f>
        <v>90400000</v>
      </c>
      <c r="E17" s="43">
        <f>E18</f>
        <v>86000000</v>
      </c>
    </row>
    <row r="18" spans="1:5" ht="40.5" customHeight="1">
      <c r="A18" s="1"/>
      <c r="B18" s="52" t="s">
        <v>52</v>
      </c>
      <c r="C18" s="36"/>
      <c r="D18" s="33">
        <f>22600000*4</f>
        <v>90400000</v>
      </c>
      <c r="E18" s="43">
        <f>21500000*4</f>
        <v>86000000</v>
      </c>
    </row>
    <row r="19" spans="1:5" ht="45" customHeight="1">
      <c r="A19" s="1"/>
      <c r="B19" s="35" t="s">
        <v>37</v>
      </c>
      <c r="C19" s="36" t="s">
        <v>38</v>
      </c>
      <c r="D19" s="33">
        <f>D20</f>
        <v>90400000</v>
      </c>
      <c r="E19" s="43">
        <f>E20</f>
        <v>86000000</v>
      </c>
    </row>
    <row r="20" spans="1:5" ht="51.75" customHeight="1">
      <c r="A20" s="1"/>
      <c r="B20" s="48" t="s">
        <v>34</v>
      </c>
      <c r="C20" s="36" t="s">
        <v>36</v>
      </c>
      <c r="D20" s="33">
        <f>D27</f>
        <v>90400000</v>
      </c>
      <c r="E20" s="43">
        <f>E27</f>
        <v>86000000</v>
      </c>
    </row>
    <row r="21" spans="1:5" ht="17.25" customHeight="1" hidden="1">
      <c r="A21" s="1"/>
      <c r="B21" s="17"/>
      <c r="C21" s="9"/>
      <c r="D21" s="39"/>
      <c r="E21" s="29"/>
    </row>
    <row r="22" spans="1:5" ht="27.75" customHeight="1" hidden="1">
      <c r="A22" s="1"/>
      <c r="B22" s="18" t="s">
        <v>8</v>
      </c>
      <c r="C22" s="10" t="s">
        <v>9</v>
      </c>
      <c r="D22" s="32">
        <f>D23-D25</f>
        <v>0</v>
      </c>
      <c r="E22" s="30">
        <f>E23-E25</f>
        <v>0</v>
      </c>
    </row>
    <row r="23" spans="1:5" ht="29.25" customHeight="1" hidden="1">
      <c r="A23" s="1"/>
      <c r="B23" s="19" t="s">
        <v>2</v>
      </c>
      <c r="C23" s="6" t="s">
        <v>3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5</v>
      </c>
      <c r="D24" s="33"/>
      <c r="E24" s="28"/>
    </row>
    <row r="25" spans="1:5" ht="30" customHeight="1" hidden="1">
      <c r="A25" s="1"/>
      <c r="B25" s="19" t="s">
        <v>10</v>
      </c>
      <c r="C25" s="6" t="s">
        <v>6</v>
      </c>
      <c r="D25" s="33">
        <f>D26</f>
        <v>0</v>
      </c>
      <c r="E25" s="28">
        <f>E26</f>
        <v>0</v>
      </c>
    </row>
    <row r="26" spans="1:5" ht="30" customHeight="1" hidden="1">
      <c r="A26" s="1"/>
      <c r="B26" s="20" t="s">
        <v>4</v>
      </c>
      <c r="C26" s="6" t="s">
        <v>7</v>
      </c>
      <c r="D26" s="33">
        <v>0</v>
      </c>
      <c r="E26" s="28">
        <v>0</v>
      </c>
    </row>
    <row r="27" spans="1:5" ht="41.25" customHeight="1">
      <c r="A27" s="1"/>
      <c r="B27" s="40" t="s">
        <v>53</v>
      </c>
      <c r="C27" s="41"/>
      <c r="D27" s="33">
        <f>22600000*4</f>
        <v>90400000</v>
      </c>
      <c r="E27" s="42">
        <f>21500000*4</f>
        <v>86000000</v>
      </c>
    </row>
    <row r="28" spans="1:5" ht="6.75" customHeight="1">
      <c r="A28" s="1"/>
      <c r="B28" s="35"/>
      <c r="C28" s="36"/>
      <c r="D28" s="33"/>
      <c r="E28" s="43"/>
    </row>
    <row r="29" spans="1:5" ht="26.25" customHeight="1">
      <c r="A29" s="1"/>
      <c r="B29" s="53" t="s">
        <v>39</v>
      </c>
      <c r="C29" s="45" t="s">
        <v>40</v>
      </c>
      <c r="D29" s="32">
        <f>D34-D30</f>
        <v>7505000</v>
      </c>
      <c r="E29" s="46">
        <f>E34-E30</f>
        <v>0</v>
      </c>
    </row>
    <row r="30" spans="1:5" ht="15.75" customHeight="1">
      <c r="A30" s="1"/>
      <c r="B30" s="47" t="s">
        <v>11</v>
      </c>
      <c r="C30" s="36" t="s">
        <v>41</v>
      </c>
      <c r="D30" s="33">
        <f aca="true" t="shared" si="0" ref="D30:E32">D31</f>
        <v>1347998215</v>
      </c>
      <c r="E30" s="43">
        <f t="shared" si="0"/>
        <v>1070234071</v>
      </c>
    </row>
    <row r="31" spans="1:5" ht="15.75" customHeight="1">
      <c r="A31" s="1"/>
      <c r="B31" s="47" t="s">
        <v>42</v>
      </c>
      <c r="C31" s="36" t="s">
        <v>43</v>
      </c>
      <c r="D31" s="33">
        <f t="shared" si="0"/>
        <v>1347998215</v>
      </c>
      <c r="E31" s="43">
        <f t="shared" si="0"/>
        <v>1070234071</v>
      </c>
    </row>
    <row r="32" spans="1:5" ht="15.75" customHeight="1">
      <c r="A32" s="1"/>
      <c r="B32" s="47" t="s">
        <v>44</v>
      </c>
      <c r="C32" s="36" t="s">
        <v>45</v>
      </c>
      <c r="D32" s="33">
        <f t="shared" si="0"/>
        <v>1347998215</v>
      </c>
      <c r="E32" s="43">
        <f t="shared" si="0"/>
        <v>1070234071</v>
      </c>
    </row>
    <row r="33" spans="1:5" ht="30.75" customHeight="1">
      <c r="A33" s="1"/>
      <c r="B33" s="48" t="s">
        <v>15</v>
      </c>
      <c r="C33" s="36" t="s">
        <v>46</v>
      </c>
      <c r="D33" s="33">
        <f>D42+D12+D17</f>
        <v>1347998215</v>
      </c>
      <c r="E33" s="43">
        <f>E42+E12+E17</f>
        <v>1070234071</v>
      </c>
    </row>
    <row r="34" spans="1:5" ht="16.5" customHeight="1">
      <c r="A34" s="1"/>
      <c r="B34" s="35" t="s">
        <v>12</v>
      </c>
      <c r="C34" s="36" t="s">
        <v>48</v>
      </c>
      <c r="D34" s="33">
        <f aca="true" t="shared" si="1" ref="D34:E36">D35</f>
        <v>1355503215</v>
      </c>
      <c r="E34" s="43">
        <f t="shared" si="1"/>
        <v>1070234071</v>
      </c>
    </row>
    <row r="35" spans="1:5" ht="16.5" customHeight="1">
      <c r="A35" s="1"/>
      <c r="B35" s="35" t="s">
        <v>47</v>
      </c>
      <c r="C35" s="36" t="s">
        <v>49</v>
      </c>
      <c r="D35" s="33">
        <f t="shared" si="1"/>
        <v>1355503215</v>
      </c>
      <c r="E35" s="43">
        <f t="shared" si="1"/>
        <v>1070234071</v>
      </c>
    </row>
    <row r="36" spans="1:5" ht="16.5" customHeight="1">
      <c r="A36" s="1"/>
      <c r="B36" s="35" t="s">
        <v>44</v>
      </c>
      <c r="C36" s="36" t="s">
        <v>50</v>
      </c>
      <c r="D36" s="33">
        <f t="shared" si="1"/>
        <v>1355503215</v>
      </c>
      <c r="E36" s="43">
        <f t="shared" si="1"/>
        <v>1070234071</v>
      </c>
    </row>
    <row r="37" spans="1:5" ht="30" customHeight="1">
      <c r="A37" s="1"/>
      <c r="B37" s="48" t="s">
        <v>16</v>
      </c>
      <c r="C37" s="36" t="s">
        <v>51</v>
      </c>
      <c r="D37" s="33">
        <f>D45+D14+D20</f>
        <v>1355503215</v>
      </c>
      <c r="E37" s="43">
        <f>E45+E14+E20</f>
        <v>1070234071</v>
      </c>
    </row>
    <row r="38" spans="1:5" ht="30" customHeight="1">
      <c r="A38" s="1"/>
      <c r="B38" s="57" t="s">
        <v>54</v>
      </c>
      <c r="C38" s="36" t="s">
        <v>55</v>
      </c>
      <c r="D38" s="33"/>
      <c r="E38" s="43"/>
    </row>
    <row r="39" spans="1:5" ht="15.75" customHeight="1">
      <c r="A39" s="1"/>
      <c r="B39" s="56"/>
      <c r="C39" s="54"/>
      <c r="D39" s="39"/>
      <c r="E39" s="55"/>
    </row>
    <row r="40" spans="2:5" s="8" customFormat="1" ht="15.75" customHeight="1" thickBot="1">
      <c r="B40" s="21" t="s">
        <v>0</v>
      </c>
      <c r="C40" s="22"/>
      <c r="D40" s="58">
        <f>D10+D15+D29</f>
        <v>7505000</v>
      </c>
      <c r="E40" s="31">
        <f>E10+E15+E29</f>
        <v>0</v>
      </c>
    </row>
    <row r="41" spans="1:7" ht="34.5" customHeight="1">
      <c r="A41" s="1"/>
      <c r="C41" s="7"/>
      <c r="F41" s="11"/>
      <c r="G41" s="11"/>
    </row>
    <row r="42" spans="1:5" ht="19.5" customHeight="1" hidden="1">
      <c r="A42" s="1"/>
      <c r="C42" t="s">
        <v>17</v>
      </c>
      <c r="D42" s="23">
        <f>D43+D44</f>
        <v>1215506215</v>
      </c>
      <c r="E42" s="23">
        <f>E43+E44</f>
        <v>954234071</v>
      </c>
    </row>
    <row r="43" spans="3:5" ht="25.5" hidden="1">
      <c r="C43" s="3" t="s">
        <v>57</v>
      </c>
      <c r="D43" s="23">
        <v>222577527</v>
      </c>
      <c r="E43" s="23">
        <v>220186402</v>
      </c>
    </row>
    <row r="44" spans="3:5" ht="12.75" hidden="1">
      <c r="C44" s="24" t="s">
        <v>56</v>
      </c>
      <c r="D44" s="23">
        <v>992928688</v>
      </c>
      <c r="E44" s="23">
        <v>734047669</v>
      </c>
    </row>
    <row r="45" spans="1:5" ht="15" hidden="1">
      <c r="A45" s="1"/>
      <c r="C45" t="s">
        <v>18</v>
      </c>
      <c r="D45" s="23">
        <f>D42+7505000</f>
        <v>1223011215</v>
      </c>
      <c r="E45" s="23">
        <f>E42</f>
        <v>954234071</v>
      </c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</sheetData>
  <sheetProtection/>
  <mergeCells count="7">
    <mergeCell ref="B4:E4"/>
    <mergeCell ref="B6:B7"/>
    <mergeCell ref="C6:C7"/>
    <mergeCell ref="D6:E6"/>
    <mergeCell ref="D3:E3"/>
    <mergeCell ref="D1:E1"/>
    <mergeCell ref="D2:E2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2019-12-23T11:28:45Z</cp:lastPrinted>
  <dcterms:created xsi:type="dcterms:W3CDTF">2000-09-19T07:45:36Z</dcterms:created>
  <dcterms:modified xsi:type="dcterms:W3CDTF">2019-12-23T11:28:51Z</dcterms:modified>
  <cp:category/>
  <cp:version/>
  <cp:contentType/>
  <cp:contentStatus/>
</cp:coreProperties>
</file>