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9" i="1"/>
  <c r="L29"/>
  <c r="Q27"/>
  <c r="M27" s="1"/>
  <c r="Q26"/>
  <c r="M26"/>
  <c r="Q25"/>
  <c r="M25"/>
  <c r="Q24"/>
  <c r="M24"/>
  <c r="Q23"/>
  <c r="M23"/>
  <c r="Q22"/>
  <c r="M22"/>
  <c r="Q21"/>
  <c r="M21"/>
  <c r="M28" s="1"/>
  <c r="M29" s="1"/>
</calcChain>
</file>

<file path=xl/sharedStrings.xml><?xml version="1.0" encoding="utf-8"?>
<sst xmlns="http://schemas.openxmlformats.org/spreadsheetml/2006/main" count="60" uniqueCount="52">
  <si>
    <t>№ п/п в региональной программе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</si>
  <si>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</si>
  <si>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</si>
  <si>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</si>
  <si>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</si>
  <si>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</si>
  <si>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всего</t>
  </si>
  <si>
    <t>Площадь помещений многоквартирного дома</t>
  </si>
  <si>
    <t>Вид работ (услуг) по капитальному ремонту многоквартирного дома</t>
  </si>
  <si>
    <t>Плановая дата завершения работ</t>
  </si>
  <si>
    <t>ввода в эксплуатацию</t>
  </si>
  <si>
    <t>завершения последнего капитального ремонта</t>
  </si>
  <si>
    <t>в том числе</t>
  </si>
  <si>
    <t>за счет средств областного бюджета</t>
  </si>
  <si>
    <t>кв. м</t>
  </si>
  <si>
    <t>чел.</t>
  </si>
  <si>
    <t>руб.</t>
  </si>
  <si>
    <t>руб./кв. м</t>
  </si>
  <si>
    <t>ремонт внутридомовых систем водоотведения</t>
  </si>
  <si>
    <t>ремонт  внутридомовых инженерных систем холодного водоснабжения</t>
  </si>
  <si>
    <t xml:space="preserve">Количество жителей,  проживающих  
в многоквартирном доме на дату 
утверждения краткосрочного плана
</t>
  </si>
  <si>
    <t>Общая площадь многоквартирного дома, всего</t>
  </si>
  <si>
    <t>в том числе жилых помещений, находящихся в собственности граждан</t>
  </si>
  <si>
    <t>Стоимость капитального ремонта</t>
  </si>
  <si>
    <t>за счет средств Фонда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</si>
  <si>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</si>
  <si>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многоквартирном доме</t>
  </si>
  <si>
    <t>Удельная стоимость капитального ремонта 1 кв.м общей площади помещений в многоквартирном доме</t>
  </si>
  <si>
    <t>Предельная  стоимость капитального ремонта 1 кв.м общей площади помещений в многоквартирном доме</t>
  </si>
  <si>
    <t>Ремонт крыши</t>
  </si>
  <si>
    <t>Ремонт фасада</t>
  </si>
  <si>
    <t>Ремонт фундамента</t>
  </si>
  <si>
    <t>Ремонт внутридомовых систем электроснабжения</t>
  </si>
  <si>
    <t>всего:</t>
  </si>
  <si>
    <t>МО "Ростовско-Минское"</t>
  </si>
  <si>
    <t>д. Нагорская, ул. 70 лет Октября, д.22</t>
  </si>
  <si>
    <t>кирпич</t>
  </si>
  <si>
    <t>Ремонт инженерных систем теплоснабжения</t>
  </si>
  <si>
    <t xml:space="preserve">Итого по муниципальному образованию «Ростовско-Минское» </t>
  </si>
  <si>
    <t>КРАТКОСРОЧНЫЙ (СРОКОМ ДО ТРЕХ ЛЕТ) ПЛАН</t>
  </si>
  <si>
    <t>реализации региональной программы капитального ремонта общего имущества</t>
  </si>
  <si>
    <t>Муниципальное образование "Ростовско-Минское"</t>
  </si>
  <si>
    <t xml:space="preserve">ПРИЛОЖЕНИЕ № 1 </t>
  </si>
  <si>
    <t>"Об утверждении краткосрочного (до тех лет) плана</t>
  </si>
  <si>
    <t xml:space="preserve">реализации программы капитального ремонта </t>
  </si>
  <si>
    <t xml:space="preserve">общего имущества в многоквартирных домах, </t>
  </si>
  <si>
    <t>расположенных на территории МО "Ростовско-Минское"</t>
  </si>
  <si>
    <t>на 2017 год</t>
  </si>
  <si>
    <t>в многоквартирных домах, расположенных на территории Архангельской области на 2017 год</t>
  </si>
  <si>
    <t>Глава администрации                                                                                                                                                                                                 Д. П. Гайдуков</t>
  </si>
  <si>
    <t>К Постановлению № 367 от 01.06.2016 г.</t>
  </si>
  <si>
    <t>№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</si>
</sst>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left" textRotation="90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2" borderId="12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/>
    <xf numFmtId="0" fontId="2" fillId="2" borderId="6" xfId="0" applyFont="1" applyFill="1" applyBorder="1"/>
    <xf numFmtId="0" fontId="2" fillId="0" borderId="15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4" fontId="3" fillId="0" borderId="22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2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7"/>
  <sheetViews>
    <sheetView tabSelected="1" view="pageBreakPreview" zoomScale="60" zoomScaleNormal="100" workbookViewId="0">
      <selection activeCell="I31" sqref="I31"/>
    </sheetView>
  </sheetViews>
  <sheetFormatPr defaultRowHeight="15" outlineLevelRow="1"/>
  <cols>
    <col min="1" max="1" width="4.28515625" customWidth="1"/>
    <col min="2" max="2" width="7.42578125" customWidth="1"/>
    <col min="3" max="3" width="21.5703125" customWidth="1"/>
    <col min="4" max="4" width="6.5703125" customWidth="1"/>
    <col min="5" max="5" width="7.5703125" customWidth="1"/>
    <col min="6" max="6" width="9.140625" customWidth="1"/>
    <col min="7" max="7" width="4.7109375" customWidth="1"/>
    <col min="8" max="8" width="4.28515625" customWidth="1"/>
    <col min="9" max="9" width="10.140625" customWidth="1"/>
    <col min="10" max="10" width="7.28515625" customWidth="1"/>
    <col min="11" max="11" width="16.140625" customWidth="1"/>
    <col min="12" max="12" width="13.42578125" customWidth="1"/>
    <col min="13" max="13" width="17.42578125" customWidth="1"/>
    <col min="14" max="14" width="18.7109375" customWidth="1"/>
    <col min="15" max="15" width="9.85546875" customWidth="1"/>
    <col min="16" max="16" width="10.28515625" customWidth="1"/>
    <col min="17" max="17" width="18" customWidth="1"/>
    <col min="18" max="18" width="29.42578125" customWidth="1"/>
    <col min="19" max="19" width="12.42578125" customWidth="1"/>
    <col min="20" max="20" width="14" customWidth="1"/>
    <col min="21" max="21" width="13.85546875" customWidth="1"/>
  </cols>
  <sheetData>
    <row r="1" spans="1:21" ht="15.75">
      <c r="R1" s="64" t="s">
        <v>42</v>
      </c>
      <c r="S1" s="64"/>
      <c r="T1" s="64"/>
      <c r="U1" s="64"/>
    </row>
    <row r="2" spans="1:21" ht="15.75">
      <c r="R2" s="3" t="s">
        <v>50</v>
      </c>
      <c r="S2" s="3"/>
      <c r="T2" s="3"/>
      <c r="U2" s="3"/>
    </row>
    <row r="3" spans="1:21" ht="15.75">
      <c r="R3" s="3" t="s">
        <v>43</v>
      </c>
      <c r="S3" s="3"/>
      <c r="T3" s="3"/>
      <c r="U3" s="3"/>
    </row>
    <row r="4" spans="1:21" ht="15.75">
      <c r="R4" s="3" t="s">
        <v>44</v>
      </c>
      <c r="S4" s="3"/>
      <c r="T4" s="3"/>
      <c r="U4" s="3"/>
    </row>
    <row r="5" spans="1:21" ht="15.75">
      <c r="R5" s="3" t="s">
        <v>45</v>
      </c>
      <c r="S5" s="3"/>
      <c r="T5" s="3"/>
      <c r="U5" s="3"/>
    </row>
    <row r="6" spans="1:21" ht="15.75">
      <c r="R6" s="3" t="s">
        <v>46</v>
      </c>
      <c r="S6" s="3"/>
      <c r="T6" s="3"/>
      <c r="U6" s="3"/>
    </row>
    <row r="7" spans="1:21" ht="15.75">
      <c r="R7" s="3" t="s">
        <v>47</v>
      </c>
      <c r="S7" s="3"/>
      <c r="T7" s="3"/>
      <c r="U7" s="3"/>
    </row>
    <row r="8" spans="1:21" ht="18.75">
      <c r="D8" s="66" t="s">
        <v>39</v>
      </c>
      <c r="E8" s="66"/>
      <c r="F8" s="66"/>
      <c r="G8" s="66"/>
      <c r="H8" s="66"/>
      <c r="I8" s="66"/>
      <c r="J8" s="66"/>
      <c r="K8" s="66"/>
      <c r="L8" s="66"/>
      <c r="M8" s="66"/>
      <c r="N8" s="3"/>
      <c r="O8" s="3"/>
      <c r="P8" s="3"/>
    </row>
    <row r="9" spans="1:21" ht="15.75">
      <c r="D9" s="63" t="s">
        <v>40</v>
      </c>
      <c r="E9" s="63"/>
      <c r="F9" s="63"/>
      <c r="G9" s="63"/>
      <c r="H9" s="63"/>
      <c r="I9" s="63"/>
      <c r="J9" s="63"/>
      <c r="K9" s="63"/>
      <c r="L9" s="63"/>
      <c r="M9" s="63"/>
      <c r="N9" s="3"/>
      <c r="O9" s="3"/>
      <c r="P9" s="3"/>
      <c r="R9" s="2"/>
    </row>
    <row r="10" spans="1:21" ht="15.75">
      <c r="D10" s="67" t="s">
        <v>48</v>
      </c>
      <c r="E10" s="67"/>
      <c r="F10" s="67"/>
      <c r="G10" s="67"/>
      <c r="H10" s="67"/>
      <c r="I10" s="67"/>
      <c r="J10" s="67"/>
      <c r="K10" s="67"/>
      <c r="L10" s="67"/>
      <c r="M10" s="67"/>
      <c r="N10" s="3"/>
      <c r="O10" s="3"/>
      <c r="P10" s="3"/>
    </row>
    <row r="11" spans="1:21" ht="15.75">
      <c r="D11" s="68" t="s">
        <v>41</v>
      </c>
      <c r="E11" s="68"/>
      <c r="F11" s="68"/>
      <c r="G11" s="68"/>
      <c r="H11" s="68"/>
      <c r="I11" s="68"/>
      <c r="J11" s="68"/>
      <c r="K11" s="68"/>
      <c r="L11" s="68"/>
      <c r="M11" s="68"/>
      <c r="N11" s="3"/>
      <c r="O11" s="3"/>
      <c r="P11" s="3"/>
    </row>
    <row r="12" spans="1:21" ht="15.75" thickBot="1"/>
    <row r="13" spans="1:21" ht="51.75" customHeight="1" thickBot="1">
      <c r="A13" s="4" t="s">
        <v>51</v>
      </c>
      <c r="B13" s="5" t="s">
        <v>0</v>
      </c>
      <c r="C13" s="5" t="s">
        <v>1</v>
      </c>
      <c r="D13" s="6" t="s">
        <v>2</v>
      </c>
      <c r="E13" s="7"/>
      <c r="F13" s="5" t="s">
        <v>3</v>
      </c>
      <c r="G13" s="5" t="s">
        <v>4</v>
      </c>
      <c r="H13" s="5" t="s">
        <v>5</v>
      </c>
      <c r="I13" s="5" t="s">
        <v>21</v>
      </c>
      <c r="J13" s="8" t="s">
        <v>7</v>
      </c>
      <c r="K13" s="9"/>
      <c r="L13" s="5" t="s">
        <v>20</v>
      </c>
      <c r="M13" s="6" t="s">
        <v>23</v>
      </c>
      <c r="N13" s="10"/>
      <c r="O13" s="10"/>
      <c r="P13" s="10"/>
      <c r="Q13" s="7"/>
      <c r="R13" s="5" t="s">
        <v>8</v>
      </c>
      <c r="S13" s="5" t="s">
        <v>27</v>
      </c>
      <c r="T13" s="5" t="s">
        <v>28</v>
      </c>
      <c r="U13" s="5" t="s">
        <v>9</v>
      </c>
    </row>
    <row r="14" spans="1:21" ht="2.25" hidden="1" customHeight="1" thickBot="1">
      <c r="A14" s="11"/>
      <c r="B14" s="12"/>
      <c r="C14" s="12"/>
      <c r="D14" s="13"/>
      <c r="E14" s="14"/>
      <c r="F14" s="12"/>
      <c r="G14" s="12"/>
      <c r="H14" s="12"/>
      <c r="I14" s="12"/>
      <c r="J14" s="15"/>
      <c r="K14" s="16"/>
      <c r="L14" s="12"/>
      <c r="M14" s="17"/>
      <c r="N14" s="18"/>
      <c r="O14" s="18"/>
      <c r="P14" s="18"/>
      <c r="Q14" s="19"/>
      <c r="R14" s="12"/>
      <c r="S14" s="12"/>
      <c r="T14" s="12"/>
      <c r="U14" s="12"/>
    </row>
    <row r="15" spans="1:21" ht="15.75" customHeight="1" thickBot="1">
      <c r="A15" s="11"/>
      <c r="B15" s="12"/>
      <c r="C15" s="12"/>
      <c r="D15" s="5" t="s">
        <v>10</v>
      </c>
      <c r="E15" s="5" t="s">
        <v>11</v>
      </c>
      <c r="F15" s="12"/>
      <c r="G15" s="12"/>
      <c r="H15" s="12"/>
      <c r="I15" s="12"/>
      <c r="J15" s="5" t="s">
        <v>6</v>
      </c>
      <c r="K15" s="5" t="s">
        <v>22</v>
      </c>
      <c r="L15" s="12"/>
      <c r="M15" s="5" t="s">
        <v>6</v>
      </c>
      <c r="N15" s="20" t="s">
        <v>12</v>
      </c>
      <c r="O15" s="21"/>
      <c r="P15" s="21"/>
      <c r="Q15" s="22"/>
      <c r="R15" s="12"/>
      <c r="S15" s="12"/>
      <c r="T15" s="12"/>
      <c r="U15" s="12"/>
    </row>
    <row r="16" spans="1:21" ht="111.75" customHeight="1" thickBot="1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23" t="s">
        <v>24</v>
      </c>
      <c r="O16" s="24" t="s">
        <v>13</v>
      </c>
      <c r="P16" s="24" t="s">
        <v>25</v>
      </c>
      <c r="Q16" s="24" t="s">
        <v>26</v>
      </c>
      <c r="R16" s="12"/>
      <c r="S16" s="12"/>
      <c r="T16" s="12"/>
      <c r="U16" s="12"/>
    </row>
    <row r="17" spans="1:23" ht="5.25" hidden="1" customHeight="1" thickBot="1">
      <c r="A17" s="11"/>
      <c r="B17" s="12"/>
      <c r="C17" s="12"/>
      <c r="D17" s="12"/>
      <c r="E17" s="12"/>
      <c r="F17" s="12"/>
      <c r="G17" s="12"/>
      <c r="H17" s="12"/>
      <c r="I17" s="25"/>
      <c r="J17" s="25"/>
      <c r="K17" s="25"/>
      <c r="L17" s="25"/>
      <c r="M17" s="25"/>
      <c r="N17" s="26"/>
      <c r="O17" s="25"/>
      <c r="P17" s="25"/>
      <c r="Q17" s="25"/>
      <c r="R17" s="12"/>
      <c r="S17" s="25"/>
      <c r="T17" s="25"/>
      <c r="U17" s="12"/>
    </row>
    <row r="18" spans="1:23" ht="16.5" thickBot="1">
      <c r="A18" s="27"/>
      <c r="B18" s="28"/>
      <c r="C18" s="28"/>
      <c r="D18" s="28"/>
      <c r="E18" s="28"/>
      <c r="F18" s="28"/>
      <c r="G18" s="28"/>
      <c r="H18" s="28"/>
      <c r="I18" s="29" t="s">
        <v>14</v>
      </c>
      <c r="J18" s="30" t="s">
        <v>14</v>
      </c>
      <c r="K18" s="30" t="s">
        <v>14</v>
      </c>
      <c r="L18" s="30" t="s">
        <v>15</v>
      </c>
      <c r="M18" s="30" t="s">
        <v>16</v>
      </c>
      <c r="N18" s="30" t="s">
        <v>16</v>
      </c>
      <c r="O18" s="30" t="s">
        <v>16</v>
      </c>
      <c r="P18" s="30" t="s">
        <v>16</v>
      </c>
      <c r="Q18" s="30" t="s">
        <v>16</v>
      </c>
      <c r="R18" s="28"/>
      <c r="S18" s="29" t="s">
        <v>17</v>
      </c>
      <c r="T18" s="30" t="s">
        <v>17</v>
      </c>
      <c r="U18" s="12"/>
    </row>
    <row r="19" spans="1:23" ht="16.5" thickBot="1">
      <c r="A19" s="31">
        <v>1</v>
      </c>
      <c r="B19" s="32">
        <v>2</v>
      </c>
      <c r="C19" s="32">
        <v>3</v>
      </c>
      <c r="D19" s="32">
        <v>4</v>
      </c>
      <c r="E19" s="32">
        <v>5</v>
      </c>
      <c r="F19" s="32">
        <v>6</v>
      </c>
      <c r="G19" s="33">
        <v>7</v>
      </c>
      <c r="H19" s="32">
        <v>8</v>
      </c>
      <c r="I19" s="32">
        <v>9</v>
      </c>
      <c r="J19" s="32">
        <v>10</v>
      </c>
      <c r="K19" s="32">
        <v>11</v>
      </c>
      <c r="L19" s="32">
        <v>12</v>
      </c>
      <c r="M19" s="32">
        <v>13</v>
      </c>
      <c r="N19" s="32">
        <v>14</v>
      </c>
      <c r="O19" s="32">
        <v>15</v>
      </c>
      <c r="P19" s="32">
        <v>16</v>
      </c>
      <c r="Q19" s="32">
        <v>17</v>
      </c>
      <c r="R19" s="32">
        <v>18</v>
      </c>
      <c r="S19" s="32">
        <v>19</v>
      </c>
      <c r="T19" s="34">
        <v>20</v>
      </c>
      <c r="U19" s="29">
        <v>21</v>
      </c>
    </row>
    <row r="20" spans="1:23" ht="15.75">
      <c r="A20" s="35" t="s">
        <v>34</v>
      </c>
      <c r="B20" s="36"/>
      <c r="C20" s="36"/>
      <c r="D20" s="36"/>
      <c r="E20" s="36"/>
      <c r="F20" s="36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/>
      <c r="V20" s="1"/>
      <c r="W20" s="1"/>
    </row>
    <row r="21" spans="1:23" ht="15" customHeight="1" outlineLevel="1">
      <c r="A21" s="39">
        <v>1</v>
      </c>
      <c r="B21" s="39">
        <v>10</v>
      </c>
      <c r="C21" s="39" t="s">
        <v>35</v>
      </c>
      <c r="D21" s="40">
        <v>1982</v>
      </c>
      <c r="E21" s="40">
        <v>0</v>
      </c>
      <c r="F21" s="41" t="s">
        <v>36</v>
      </c>
      <c r="G21" s="39">
        <v>2</v>
      </c>
      <c r="H21" s="39">
        <v>2</v>
      </c>
      <c r="I21" s="42">
        <v>723</v>
      </c>
      <c r="J21" s="43"/>
      <c r="K21" s="43"/>
      <c r="L21" s="39">
        <v>38</v>
      </c>
      <c r="M21" s="44">
        <f>SUM(N21:Q21)</f>
        <v>1579812.8399999999</v>
      </c>
      <c r="N21" s="44">
        <v>0</v>
      </c>
      <c r="O21" s="44">
        <v>0</v>
      </c>
      <c r="P21" s="44">
        <v>0</v>
      </c>
      <c r="Q21" s="44">
        <f>I21*T21</f>
        <v>1579812.8399999999</v>
      </c>
      <c r="R21" s="45" t="s">
        <v>29</v>
      </c>
      <c r="S21" s="45"/>
      <c r="T21" s="46">
        <v>2185.08</v>
      </c>
      <c r="U21" s="47">
        <v>2017</v>
      </c>
      <c r="V21" s="1"/>
      <c r="W21" s="1"/>
    </row>
    <row r="22" spans="1:23" ht="15.75" outlineLevel="1">
      <c r="A22" s="39"/>
      <c r="B22" s="39"/>
      <c r="C22" s="39"/>
      <c r="D22" s="40"/>
      <c r="E22" s="40"/>
      <c r="F22" s="41"/>
      <c r="G22" s="39"/>
      <c r="H22" s="39"/>
      <c r="I22" s="42"/>
      <c r="J22" s="43"/>
      <c r="K22" s="43"/>
      <c r="L22" s="39"/>
      <c r="M22" s="44">
        <f t="shared" ref="M22:M26" si="0">SUM(N22:Q22)</f>
        <v>1700163.42</v>
      </c>
      <c r="N22" s="44">
        <v>0</v>
      </c>
      <c r="O22" s="44">
        <v>0</v>
      </c>
      <c r="P22" s="44">
        <v>0</v>
      </c>
      <c r="Q22" s="44">
        <f>I21*T22</f>
        <v>1700163.42</v>
      </c>
      <c r="R22" s="45" t="s">
        <v>30</v>
      </c>
      <c r="S22" s="45"/>
      <c r="T22" s="46">
        <v>2351.54</v>
      </c>
      <c r="U22" s="48"/>
      <c r="V22" s="1"/>
      <c r="W22" s="1"/>
    </row>
    <row r="23" spans="1:23" ht="15.75" outlineLevel="1">
      <c r="A23" s="39"/>
      <c r="B23" s="39"/>
      <c r="C23" s="39"/>
      <c r="D23" s="40"/>
      <c r="E23" s="40"/>
      <c r="F23" s="41"/>
      <c r="G23" s="39"/>
      <c r="H23" s="39"/>
      <c r="I23" s="42"/>
      <c r="J23" s="43"/>
      <c r="K23" s="43"/>
      <c r="L23" s="39"/>
      <c r="M23" s="44">
        <f t="shared" si="0"/>
        <v>4819004.67</v>
      </c>
      <c r="N23" s="44">
        <v>0</v>
      </c>
      <c r="O23" s="44">
        <v>0</v>
      </c>
      <c r="P23" s="44">
        <v>0</v>
      </c>
      <c r="Q23" s="44">
        <f>I21*T23</f>
        <v>4819004.67</v>
      </c>
      <c r="R23" s="45" t="s">
        <v>31</v>
      </c>
      <c r="S23" s="45"/>
      <c r="T23" s="46">
        <v>6665.29</v>
      </c>
      <c r="U23" s="48"/>
      <c r="V23" s="1"/>
      <c r="W23" s="1"/>
    </row>
    <row r="24" spans="1:23" ht="31.5" outlineLevel="1">
      <c r="A24" s="39"/>
      <c r="B24" s="39"/>
      <c r="C24" s="39"/>
      <c r="D24" s="40"/>
      <c r="E24" s="40"/>
      <c r="F24" s="41"/>
      <c r="G24" s="39"/>
      <c r="H24" s="39"/>
      <c r="I24" s="42"/>
      <c r="J24" s="43"/>
      <c r="K24" s="43"/>
      <c r="L24" s="39"/>
      <c r="M24" s="44">
        <f t="shared" si="0"/>
        <v>754609.56</v>
      </c>
      <c r="N24" s="44">
        <v>0</v>
      </c>
      <c r="O24" s="44">
        <v>0</v>
      </c>
      <c r="P24" s="44">
        <v>0</v>
      </c>
      <c r="Q24" s="44">
        <f>I21*T24</f>
        <v>754609.56</v>
      </c>
      <c r="R24" s="45" t="s">
        <v>37</v>
      </c>
      <c r="S24" s="45"/>
      <c r="T24" s="46">
        <v>1043.72</v>
      </c>
      <c r="U24" s="48"/>
      <c r="V24" s="1"/>
      <c r="W24" s="1"/>
    </row>
    <row r="25" spans="1:23" ht="31.5" outlineLevel="1">
      <c r="A25" s="39"/>
      <c r="B25" s="39"/>
      <c r="C25" s="39"/>
      <c r="D25" s="40"/>
      <c r="E25" s="40"/>
      <c r="F25" s="41"/>
      <c r="G25" s="39"/>
      <c r="H25" s="39"/>
      <c r="I25" s="42"/>
      <c r="J25" s="43"/>
      <c r="K25" s="43"/>
      <c r="L25" s="39"/>
      <c r="M25" s="44">
        <f t="shared" si="0"/>
        <v>283502.76</v>
      </c>
      <c r="N25" s="44">
        <v>0</v>
      </c>
      <c r="O25" s="44">
        <v>0</v>
      </c>
      <c r="P25" s="44">
        <v>0</v>
      </c>
      <c r="Q25" s="44">
        <f>I21*T25</f>
        <v>283502.76</v>
      </c>
      <c r="R25" s="45" t="s">
        <v>32</v>
      </c>
      <c r="S25" s="45"/>
      <c r="T25" s="46">
        <v>392.12</v>
      </c>
      <c r="U25" s="48"/>
      <c r="V25" s="1"/>
      <c r="W25" s="1"/>
    </row>
    <row r="26" spans="1:23" ht="47.25" outlineLevel="1">
      <c r="A26" s="39"/>
      <c r="B26" s="39"/>
      <c r="C26" s="39"/>
      <c r="D26" s="40"/>
      <c r="E26" s="40"/>
      <c r="F26" s="41"/>
      <c r="G26" s="39"/>
      <c r="H26" s="39"/>
      <c r="I26" s="42"/>
      <c r="J26" s="43"/>
      <c r="K26" s="43"/>
      <c r="L26" s="39"/>
      <c r="M26" s="49">
        <f t="shared" si="0"/>
        <v>198781.62</v>
      </c>
      <c r="N26" s="49">
        <v>0</v>
      </c>
      <c r="O26" s="49">
        <v>0</v>
      </c>
      <c r="P26" s="49">
        <v>0</v>
      </c>
      <c r="Q26" s="49">
        <f>I21*T26</f>
        <v>198781.62</v>
      </c>
      <c r="R26" s="50" t="s">
        <v>19</v>
      </c>
      <c r="S26" s="50"/>
      <c r="T26" s="51">
        <v>274.94</v>
      </c>
      <c r="U26" s="48"/>
      <c r="V26" s="1"/>
      <c r="W26" s="1"/>
    </row>
    <row r="27" spans="1:23" ht="32.25" outlineLevel="1" thickBot="1">
      <c r="A27" s="39"/>
      <c r="B27" s="39"/>
      <c r="C27" s="39"/>
      <c r="D27" s="40"/>
      <c r="E27" s="40"/>
      <c r="F27" s="41"/>
      <c r="G27" s="39"/>
      <c r="H27" s="39"/>
      <c r="I27" s="42"/>
      <c r="J27" s="43"/>
      <c r="K27" s="43"/>
      <c r="L27" s="39"/>
      <c r="M27" s="49">
        <f>Q27</f>
        <v>667936.32000000007</v>
      </c>
      <c r="N27" s="44"/>
      <c r="O27" s="44"/>
      <c r="P27" s="44"/>
      <c r="Q27" s="44">
        <f>I21*T27</f>
        <v>667936.32000000007</v>
      </c>
      <c r="R27" s="45" t="s">
        <v>18</v>
      </c>
      <c r="S27" s="45"/>
      <c r="T27" s="46">
        <v>923.84</v>
      </c>
      <c r="U27" s="52"/>
      <c r="V27" s="1"/>
      <c r="W27" s="1"/>
    </row>
    <row r="28" spans="1:23" ht="27.75" customHeight="1" outlineLevel="1" thickBot="1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5" t="s">
        <v>33</v>
      </c>
      <c r="M28" s="56">
        <f>SUM(M21:M27)</f>
        <v>10003811.189999999</v>
      </c>
      <c r="N28" s="57"/>
      <c r="O28" s="57"/>
      <c r="P28" s="57"/>
      <c r="Q28" s="57"/>
      <c r="R28" s="57"/>
      <c r="S28" s="57"/>
      <c r="T28" s="58"/>
      <c r="U28" s="59"/>
      <c r="V28" s="1"/>
      <c r="W28" s="1"/>
    </row>
    <row r="29" spans="1:23" ht="39" customHeight="1" outlineLevel="1" thickBot="1">
      <c r="A29" s="65" t="s">
        <v>38</v>
      </c>
      <c r="B29" s="65"/>
      <c r="C29" s="65"/>
      <c r="D29" s="65"/>
      <c r="E29" s="65"/>
      <c r="F29" s="65"/>
      <c r="G29" s="65"/>
      <c r="H29" s="65"/>
      <c r="I29" s="60">
        <f>I21</f>
        <v>723</v>
      </c>
      <c r="J29" s="60"/>
      <c r="K29" s="60"/>
      <c r="L29" s="61">
        <f>L21</f>
        <v>38</v>
      </c>
      <c r="M29" s="62">
        <f>M28</f>
        <v>10003811.189999999</v>
      </c>
      <c r="N29" s="61"/>
      <c r="O29" s="61"/>
      <c r="P29" s="61"/>
      <c r="Q29" s="60"/>
      <c r="R29" s="61"/>
      <c r="S29" s="61"/>
      <c r="T29" s="61"/>
      <c r="U29" s="61"/>
      <c r="V29" s="1"/>
      <c r="W29" s="1"/>
    </row>
    <row r="30" spans="1:23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3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3" ht="18.75">
      <c r="A32" s="3"/>
      <c r="B32" s="69" t="s">
        <v>49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3"/>
    </row>
    <row r="42" spans="13:16">
      <c r="M42" s="2"/>
      <c r="N42" s="2"/>
      <c r="O42" s="2"/>
      <c r="P42" s="2"/>
    </row>
    <row r="43" spans="13:16">
      <c r="M43" s="2"/>
      <c r="N43" s="2"/>
      <c r="O43" s="2"/>
      <c r="P43" s="2"/>
    </row>
    <row r="44" spans="13:16">
      <c r="M44" s="2"/>
      <c r="N44" s="2"/>
      <c r="O44" s="2"/>
      <c r="P44" s="2"/>
    </row>
    <row r="45" spans="13:16">
      <c r="M45" s="2"/>
      <c r="N45" s="2"/>
      <c r="O45" s="2"/>
      <c r="P45" s="2"/>
    </row>
    <row r="46" spans="13:16">
      <c r="M46" s="2"/>
      <c r="N46" s="2"/>
      <c r="O46" s="2"/>
      <c r="P46" s="2"/>
    </row>
    <row r="47" spans="13:16">
      <c r="M47" s="2"/>
      <c r="N47" s="2"/>
      <c r="O47" s="2"/>
      <c r="P47" s="2"/>
    </row>
  </sheetData>
  <mergeCells count="41">
    <mergeCell ref="D8:M8"/>
    <mergeCell ref="D9:M9"/>
    <mergeCell ref="D10:M10"/>
    <mergeCell ref="D11:M11"/>
    <mergeCell ref="A29:H29"/>
    <mergeCell ref="R1:U1"/>
    <mergeCell ref="U13:U18"/>
    <mergeCell ref="D15:D18"/>
    <mergeCell ref="E15:E18"/>
    <mergeCell ref="B13:B18"/>
    <mergeCell ref="C13:C18"/>
    <mergeCell ref="D13:E14"/>
    <mergeCell ref="R13:R18"/>
    <mergeCell ref="S13:S16"/>
    <mergeCell ref="T13:T16"/>
    <mergeCell ref="K15:K16"/>
    <mergeCell ref="J13:K13"/>
    <mergeCell ref="L13:L16"/>
    <mergeCell ref="M15:M16"/>
    <mergeCell ref="M13:Q13"/>
    <mergeCell ref="U21:U27"/>
    <mergeCell ref="L21:L27"/>
    <mergeCell ref="K21:K27"/>
    <mergeCell ref="J21:J27"/>
    <mergeCell ref="I21:I27"/>
    <mergeCell ref="B32:T32"/>
    <mergeCell ref="A13:A17"/>
    <mergeCell ref="C21:C27"/>
    <mergeCell ref="B21:B27"/>
    <mergeCell ref="A21:A27"/>
    <mergeCell ref="H21:H27"/>
    <mergeCell ref="G21:G27"/>
    <mergeCell ref="F21:F27"/>
    <mergeCell ref="E21:E27"/>
    <mergeCell ref="D21:D27"/>
    <mergeCell ref="N15:Q15"/>
    <mergeCell ref="F13:F18"/>
    <mergeCell ref="H13:H18"/>
    <mergeCell ref="G13:G18"/>
    <mergeCell ref="I13:I16"/>
    <mergeCell ref="J15:J16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2016-06-07T06:57:58Z</cp:lastPrinted>
  <dcterms:created xsi:type="dcterms:W3CDTF">2016-04-20T11:05:21Z</dcterms:created>
  <dcterms:modified xsi:type="dcterms:W3CDTF">2016-06-07T06:58:34Z</dcterms:modified>
</cp:coreProperties>
</file>