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<sst xmlns="http://schemas.openxmlformats.org/spreadsheetml/2006/main" count="30" uniqueCount="30">
  <si>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поселения</t>
  </si>
  <si>
    <t>Дотация на выравнивание бюджетной обеспеченности поселений</t>
  </si>
  <si>
    <t>Субвенция на осуществление первичного воинского учета на территориях, где отсутствуют военные комиссариаты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</si>
  <si>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</si>
  <si>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</si>
  <si>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</si>
  <si>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</si>
  <si>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</si>
  <si>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</si>
  <si>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</si>
  <si>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</si>
  <si>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</si>
  <si>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</si>
  <si>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</si>
  <si>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Ростовско-Минское</t>
  </si>
  <si>
    <t>Синицкое</t>
  </si>
  <si>
    <t>Строевское</t>
  </si>
  <si>
    <t>Череновское</t>
  </si>
  <si>
    <t>Шангальское</t>
  </si>
  <si>
    <t>Итого</t>
  </si>
  <si>
    <t>Дотация на выравнивание бюджетной обеспеченности поселений из бюджета муниципального района</t>
  </si>
  <si>
    <t>Субвенции на осуществление государственных полномочий в сфере административных правонарушений.</t>
  </si>
  <si>
    <t>ИТОГО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</si>
  <si>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b/>
        <sz val="8"/>
        <rFont val="Arial Cyr"/>
        <family val="0"/>
      </rPr>
      <t>вне границ населенных пунктов</t>
    </r>
    <r>
      <rPr>
        <sz val="8"/>
        <rFont val="Arial"/>
        <family val="2"/>
      </rPr>
      <t xml:space="preserve"> в границах муниципального района, включая обеспечение безопасности дорожного движения на них в том числе:</t>
    </r>
  </si>
  <si>
    <r>
      <t>На содержание, капитальный ремонт, ремонт и обустройство автомобильных общего пользования местного значения</t>
    </r>
    <r>
      <rPr>
        <b/>
        <sz val="8"/>
        <rFont val="Arial Cyr"/>
        <family val="0"/>
      </rPr>
      <t xml:space="preserve"> в границах населенных пунктов</t>
    </r>
    <r>
      <rPr>
        <sz val="8"/>
        <rFont val="Arial"/>
        <family val="2"/>
      </rPr>
      <t>, включая обеспечение безопасности дорожного движения на них в том числе</t>
    </r>
  </si>
  <si>
    <t>Приложение № 18</t>
  </si>
  <si>
    <t xml:space="preserve">Иные межбюджетные трансферты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</t>
  </si>
  <si>
    <t xml:space="preserve">Субсидии на софинансирование дорожной деятельности в отношении автомобильных 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</si>
  <si>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Объем межбюджетных трансфертов бюджетам муниципальных образований -поселений на плановый период 2022 и 2023 годов</t>
  </si>
  <si>
    <t>к решению сессии шестого созыва Собрания депутатов                № 298 от 23 декабря 2020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</si>
</sst>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3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T5" sqref="T5"/>
    </sheetView>
  </sheetViews>
  <sheetFormatPr defaultColWidth="9.140625" defaultRowHeight="12.75"/>
  <cols>
    <col min="1" max="1" width="16.8515625" style="0" customWidth="1"/>
    <col min="2" max="2" width="14.28125" style="0" customWidth="1"/>
    <col min="3" max="3" width="13.28125" style="0" customWidth="1"/>
    <col min="4" max="4" width="15.28125" style="0" customWidth="1"/>
    <col min="5" max="5" width="15.8515625" style="0" customWidth="1"/>
    <col min="6" max="6" width="14.421875" style="14" customWidth="1"/>
    <col min="7" max="7" width="14.140625" style="14" customWidth="1"/>
    <col min="8" max="8" width="15.140625" style="14" customWidth="1"/>
    <col min="9" max="9" width="14.00390625" style="14" customWidth="1"/>
    <col min="10" max="10" width="15.140625" style="14" customWidth="1"/>
    <col min="11" max="11" width="14.00390625" style="14" customWidth="1"/>
    <col min="12" max="13" width="17.140625" style="14" customWidth="1"/>
    <col min="14" max="14" width="19.57421875" style="14" customWidth="1"/>
    <col min="15" max="15" width="17.140625" style="14" customWidth="1"/>
    <col min="16" max="16" width="19.57421875" style="14" customWidth="1"/>
    <col min="17" max="17" width="18.421875" style="14" customWidth="1"/>
    <col min="18" max="18" width="14.00390625" style="0" customWidth="1"/>
    <col min="19" max="19" width="14.421875" style="0" customWidth="1"/>
    <col min="21" max="21" width="12.8515625" style="0" bestFit="1" customWidth="1"/>
  </cols>
  <sheetData>
    <row r="1" spans="18:19" ht="23.25" customHeight="1">
      <c r="R1" s="36" t="s">
        <v>25</v>
      </c>
      <c r="S1" s="36"/>
    </row>
    <row r="2" spans="13:19" ht="41.25" customHeight="1">
      <c r="M2" s="15"/>
      <c r="N2" s="15"/>
      <c r="O2" s="15"/>
      <c r="P2" s="15"/>
      <c r="Q2" s="15"/>
      <c r="R2" s="37" t="s">
        <v>29</v>
      </c>
      <c r="S2" s="37"/>
    </row>
    <row r="3" spans="3:18" ht="42.75" customHeight="1">
      <c r="C3" s="38" t="s">
        <v>28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6"/>
      <c r="Q3" s="6"/>
      <c r="R3" s="6"/>
    </row>
    <row r="5" spans="1:21" s="10" customFormat="1" ht="99" customHeight="1">
      <c r="A5" s="8" t="s">
        <v>0</v>
      </c>
      <c r="B5" s="30" t="s">
        <v>1</v>
      </c>
      <c r="C5" s="31"/>
      <c r="D5" s="30" t="s">
        <v>20</v>
      </c>
      <c r="E5" s="31"/>
      <c r="F5" s="30" t="s">
        <v>21</v>
      </c>
      <c r="G5" s="31"/>
      <c r="H5" s="30" t="s">
        <v>2</v>
      </c>
      <c r="I5" s="31"/>
      <c r="J5" s="30" t="s">
        <v>26</v>
      </c>
      <c r="K5" s="31"/>
      <c r="L5" s="32" t="s">
        <v>23</v>
      </c>
      <c r="M5" s="31"/>
      <c r="N5" s="33" t="s">
        <v>24</v>
      </c>
      <c r="O5" s="31"/>
      <c r="P5" s="33" t="s">
        <v>27</v>
      </c>
      <c r="Q5" s="31"/>
      <c r="R5" s="34" t="s">
        <v>22</v>
      </c>
      <c r="S5" s="35"/>
      <c r="T5" s="9"/>
      <c r="U5" s="9"/>
    </row>
    <row r="6" spans="1:21" s="20" customFormat="1" ht="15.75" customHeight="1">
      <c r="A6" s="17"/>
      <c r="B6" s="17">
        <v>2022</v>
      </c>
      <c r="C6" s="18">
        <v>2023</v>
      </c>
      <c r="D6" s="18">
        <v>2022</v>
      </c>
      <c r="E6" s="18">
        <v>2023</v>
      </c>
      <c r="F6" s="18">
        <v>2022</v>
      </c>
      <c r="G6" s="18">
        <v>2023</v>
      </c>
      <c r="H6" s="18">
        <v>2022</v>
      </c>
      <c r="I6" s="18">
        <v>2023</v>
      </c>
      <c r="J6" s="18">
        <v>2022</v>
      </c>
      <c r="K6" s="18">
        <v>2023</v>
      </c>
      <c r="L6" s="18">
        <v>2022</v>
      </c>
      <c r="M6" s="18">
        <v>2023</v>
      </c>
      <c r="N6" s="18">
        <v>2022</v>
      </c>
      <c r="O6" s="18">
        <v>2023</v>
      </c>
      <c r="P6" s="18">
        <v>2022</v>
      </c>
      <c r="Q6" s="18">
        <v>2023</v>
      </c>
      <c r="R6" s="18">
        <v>2022</v>
      </c>
      <c r="S6" s="18">
        <v>2023</v>
      </c>
      <c r="T6" s="19"/>
      <c r="U6" s="19"/>
    </row>
    <row r="7" spans="1:19" ht="12.75">
      <c r="A7" s="3" t="s">
        <v>3</v>
      </c>
      <c r="B7" s="16">
        <v>214080.32</v>
      </c>
      <c r="C7" s="16">
        <v>214080.32</v>
      </c>
      <c r="D7" s="7">
        <v>1635350</v>
      </c>
      <c r="E7" s="7">
        <v>1635350</v>
      </c>
      <c r="F7" s="16">
        <v>87500</v>
      </c>
      <c r="G7" s="16">
        <v>87500</v>
      </c>
      <c r="H7" s="16">
        <v>126677</v>
      </c>
      <c r="I7" s="16">
        <v>131844</v>
      </c>
      <c r="J7" s="27">
        <v>165258</v>
      </c>
      <c r="K7" s="27">
        <v>165258</v>
      </c>
      <c r="L7" s="7">
        <v>79050</v>
      </c>
      <c r="M7" s="7">
        <v>84212</v>
      </c>
      <c r="N7" s="7">
        <v>1116205</v>
      </c>
      <c r="O7" s="7">
        <v>1189103</v>
      </c>
      <c r="P7" s="7"/>
      <c r="Q7" s="7"/>
      <c r="R7" s="7">
        <f>B7+D7+F7+H7+L7+N7+J7</f>
        <v>3424120.3200000003</v>
      </c>
      <c r="S7" s="2">
        <f>C7+E7+G7+I7+M7+O7+K7</f>
        <v>3507347.3200000003</v>
      </c>
    </row>
    <row r="8" spans="1:19" ht="12.75">
      <c r="A8" s="3" t="s">
        <v>4</v>
      </c>
      <c r="B8" s="16">
        <v>136408</v>
      </c>
      <c r="C8" s="16">
        <v>136408</v>
      </c>
      <c r="D8" s="7">
        <v>1238395</v>
      </c>
      <c r="E8" s="7">
        <v>1238395</v>
      </c>
      <c r="F8" s="16">
        <v>87500</v>
      </c>
      <c r="G8" s="16">
        <v>87500</v>
      </c>
      <c r="H8" s="16">
        <v>126677</v>
      </c>
      <c r="I8" s="16">
        <v>131844</v>
      </c>
      <c r="J8" s="16"/>
      <c r="K8" s="16"/>
      <c r="L8" s="7">
        <v>513823</v>
      </c>
      <c r="M8" s="7">
        <v>547380</v>
      </c>
      <c r="N8" s="7">
        <v>956205</v>
      </c>
      <c r="O8" s="7">
        <v>1018654</v>
      </c>
      <c r="P8" s="7"/>
      <c r="Q8" s="7"/>
      <c r="R8" s="7">
        <f aca="true" t="shared" si="0" ref="R8:S14">B8+D8+F8+H8+L8+N8</f>
        <v>3059008</v>
      </c>
      <c r="S8" s="2">
        <f t="shared" si="0"/>
        <v>3160181</v>
      </c>
    </row>
    <row r="9" spans="1:19" ht="12.75">
      <c r="A9" s="3" t="s">
        <v>5</v>
      </c>
      <c r="B9" s="16">
        <v>84900</v>
      </c>
      <c r="C9" s="16">
        <v>84091.52</v>
      </c>
      <c r="D9" s="7">
        <v>817428</v>
      </c>
      <c r="E9" s="7">
        <v>817428</v>
      </c>
      <c r="F9" s="16">
        <v>87500</v>
      </c>
      <c r="G9" s="16">
        <v>87500</v>
      </c>
      <c r="H9" s="16">
        <v>126677</v>
      </c>
      <c r="I9" s="16">
        <v>131844</v>
      </c>
      <c r="J9" s="16"/>
      <c r="K9" s="16"/>
      <c r="L9" s="7">
        <v>237149</v>
      </c>
      <c r="M9" s="7">
        <v>252637</v>
      </c>
      <c r="N9" s="7">
        <v>825343</v>
      </c>
      <c r="O9" s="7">
        <v>879245</v>
      </c>
      <c r="P9" s="7"/>
      <c r="Q9" s="7"/>
      <c r="R9" s="7">
        <f t="shared" si="0"/>
        <v>2178997</v>
      </c>
      <c r="S9" s="2">
        <f t="shared" si="0"/>
        <v>2252745.52</v>
      </c>
    </row>
    <row r="10" spans="1:19" ht="12.75">
      <c r="A10" s="3" t="s">
        <v>6</v>
      </c>
      <c r="B10" s="16">
        <v>109400</v>
      </c>
      <c r="C10" s="16">
        <v>107200.64</v>
      </c>
      <c r="D10" s="7">
        <v>1115721</v>
      </c>
      <c r="E10" s="7">
        <v>1115721</v>
      </c>
      <c r="F10" s="16">
        <v>87500</v>
      </c>
      <c r="G10" s="16">
        <v>87500</v>
      </c>
      <c r="H10" s="16">
        <v>126677</v>
      </c>
      <c r="I10" s="16">
        <v>131844</v>
      </c>
      <c r="J10" s="16"/>
      <c r="K10" s="16"/>
      <c r="L10" s="7">
        <v>0</v>
      </c>
      <c r="M10" s="7">
        <v>0</v>
      </c>
      <c r="N10" s="7">
        <v>1085515</v>
      </c>
      <c r="O10" s="7">
        <v>1156409</v>
      </c>
      <c r="P10" s="7"/>
      <c r="Q10" s="7"/>
      <c r="R10" s="7">
        <f t="shared" si="0"/>
        <v>2524813</v>
      </c>
      <c r="S10" s="2">
        <f t="shared" si="0"/>
        <v>2598674.6399999997</v>
      </c>
    </row>
    <row r="11" spans="1:21" ht="12.75">
      <c r="A11" s="3" t="s">
        <v>7</v>
      </c>
      <c r="B11" s="16">
        <v>368462.08</v>
      </c>
      <c r="C11" s="16">
        <v>368462.08</v>
      </c>
      <c r="D11" s="7">
        <v>3313698</v>
      </c>
      <c r="E11" s="7">
        <v>3313698</v>
      </c>
      <c r="F11" s="16">
        <v>87500</v>
      </c>
      <c r="G11" s="16">
        <v>87500</v>
      </c>
      <c r="H11" s="16">
        <v>432955</v>
      </c>
      <c r="I11" s="16">
        <v>450180</v>
      </c>
      <c r="J11" s="16"/>
      <c r="K11" s="16"/>
      <c r="L11" s="7">
        <v>0</v>
      </c>
      <c r="M11" s="7">
        <v>0</v>
      </c>
      <c r="N11" s="7">
        <v>1306722</v>
      </c>
      <c r="O11" s="7">
        <v>1392062</v>
      </c>
      <c r="P11" s="7"/>
      <c r="Q11" s="7"/>
      <c r="R11" s="7">
        <f t="shared" si="0"/>
        <v>5509337.08</v>
      </c>
      <c r="S11" s="2">
        <f t="shared" si="0"/>
        <v>5611902.08</v>
      </c>
      <c r="U11" s="4"/>
    </row>
    <row r="12" spans="1:19" ht="12.75">
      <c r="A12" s="3" t="s">
        <v>8</v>
      </c>
      <c r="B12" s="16">
        <v>69600</v>
      </c>
      <c r="C12" s="16">
        <v>68524.96</v>
      </c>
      <c r="D12" s="7">
        <v>892011</v>
      </c>
      <c r="E12" s="7">
        <v>892011</v>
      </c>
      <c r="F12" s="16">
        <v>87500</v>
      </c>
      <c r="G12" s="16">
        <v>87500</v>
      </c>
      <c r="H12" s="16">
        <v>126677</v>
      </c>
      <c r="I12" s="16">
        <v>131844</v>
      </c>
      <c r="J12" s="16"/>
      <c r="K12" s="16"/>
      <c r="L12" s="7">
        <v>479089</v>
      </c>
      <c r="M12" s="7">
        <v>510378</v>
      </c>
      <c r="N12" s="7">
        <v>951722</v>
      </c>
      <c r="O12" s="7">
        <v>1013878</v>
      </c>
      <c r="P12" s="7"/>
      <c r="Q12" s="7"/>
      <c r="R12" s="7">
        <f t="shared" si="0"/>
        <v>2606599</v>
      </c>
      <c r="S12" s="2">
        <f t="shared" si="0"/>
        <v>2704135.96</v>
      </c>
    </row>
    <row r="13" spans="1:19" ht="12.75">
      <c r="A13" s="3" t="s">
        <v>9</v>
      </c>
      <c r="B13" s="16">
        <v>127800</v>
      </c>
      <c r="C13" s="16">
        <v>127581.6</v>
      </c>
      <c r="D13" s="7">
        <v>1384699</v>
      </c>
      <c r="E13" s="7">
        <v>1384699</v>
      </c>
      <c r="F13" s="16">
        <v>87500</v>
      </c>
      <c r="G13" s="16">
        <v>87500</v>
      </c>
      <c r="H13" s="16">
        <v>126677</v>
      </c>
      <c r="I13" s="16">
        <v>131844</v>
      </c>
      <c r="J13" s="16"/>
      <c r="K13" s="16"/>
      <c r="L13" s="7">
        <v>313803</v>
      </c>
      <c r="M13" s="7">
        <v>334297</v>
      </c>
      <c r="N13" s="7">
        <v>705207</v>
      </c>
      <c r="O13" s="7">
        <v>751262</v>
      </c>
      <c r="P13" s="7"/>
      <c r="Q13" s="7"/>
      <c r="R13" s="7">
        <f t="shared" si="0"/>
        <v>2745686</v>
      </c>
      <c r="S13" s="2">
        <f t="shared" si="0"/>
        <v>2817183.6</v>
      </c>
    </row>
    <row r="14" spans="1:19" ht="12.75">
      <c r="A14" s="3" t="s">
        <v>10</v>
      </c>
      <c r="B14" s="16">
        <v>136408</v>
      </c>
      <c r="C14" s="16">
        <v>136408</v>
      </c>
      <c r="D14" s="7">
        <v>809099</v>
      </c>
      <c r="E14" s="7">
        <v>809099</v>
      </c>
      <c r="F14" s="16">
        <v>87500</v>
      </c>
      <c r="G14" s="16">
        <v>87500</v>
      </c>
      <c r="H14" s="16">
        <v>126677</v>
      </c>
      <c r="I14" s="16">
        <v>131844</v>
      </c>
      <c r="J14" s="16"/>
      <c r="K14" s="16"/>
      <c r="L14" s="7">
        <v>873140</v>
      </c>
      <c r="M14" s="7">
        <v>930163</v>
      </c>
      <c r="N14" s="7">
        <v>561309</v>
      </c>
      <c r="O14" s="7">
        <v>597968</v>
      </c>
      <c r="P14" s="7"/>
      <c r="Q14" s="7"/>
      <c r="R14" s="7">
        <f t="shared" si="0"/>
        <v>2594133</v>
      </c>
      <c r="S14" s="2">
        <f t="shared" si="0"/>
        <v>2692982</v>
      </c>
    </row>
    <row r="15" spans="1:19" ht="12.75">
      <c r="A15" s="3" t="s">
        <v>11</v>
      </c>
      <c r="B15" s="16">
        <v>2449321.44</v>
      </c>
      <c r="C15" s="16">
        <v>2449321.44</v>
      </c>
      <c r="D15" s="7">
        <v>0</v>
      </c>
      <c r="E15" s="7">
        <v>0</v>
      </c>
      <c r="F15" s="16">
        <v>105000</v>
      </c>
      <c r="G15" s="16">
        <v>105000</v>
      </c>
      <c r="H15" s="16">
        <v>865910</v>
      </c>
      <c r="I15" s="16">
        <v>900360</v>
      </c>
      <c r="J15" s="16"/>
      <c r="K15" s="16"/>
      <c r="L15" s="24">
        <v>1004650</v>
      </c>
      <c r="M15" s="24">
        <v>1070262</v>
      </c>
      <c r="N15" s="7"/>
      <c r="O15" s="7"/>
      <c r="P15" s="29">
        <v>6116579</v>
      </c>
      <c r="Q15" s="29">
        <v>6146579</v>
      </c>
      <c r="R15" s="7">
        <f>B15+D15+F15+H15+L15+N15+P15</f>
        <v>10541460.44</v>
      </c>
      <c r="S15" s="2">
        <f>C15+E15+G15+I15+M15+O15+Q15</f>
        <v>10671522.44</v>
      </c>
    </row>
    <row r="16" spans="1:19" ht="12.75">
      <c r="A16" s="3" t="s">
        <v>12</v>
      </c>
      <c r="B16" s="16">
        <v>44600</v>
      </c>
      <c r="C16" s="16">
        <v>43971.52</v>
      </c>
      <c r="D16" s="7">
        <v>180057</v>
      </c>
      <c r="E16" s="7">
        <v>180057</v>
      </c>
      <c r="F16" s="16">
        <v>87500</v>
      </c>
      <c r="G16" s="16">
        <v>87500</v>
      </c>
      <c r="H16" s="16">
        <v>126677</v>
      </c>
      <c r="I16" s="16">
        <v>131844</v>
      </c>
      <c r="J16" s="16"/>
      <c r="K16" s="16"/>
      <c r="L16" s="7">
        <v>33536</v>
      </c>
      <c r="M16" s="7">
        <v>35726</v>
      </c>
      <c r="N16" s="7">
        <v>396896</v>
      </c>
      <c r="O16" s="7">
        <v>422817</v>
      </c>
      <c r="P16" s="7"/>
      <c r="Q16" s="7"/>
      <c r="R16" s="7">
        <f aca="true" t="shared" si="1" ref="R16:S21">B16+D16+F16+H16+L16+N16</f>
        <v>869266</v>
      </c>
      <c r="S16" s="2">
        <f t="shared" si="1"/>
        <v>901915.52</v>
      </c>
    </row>
    <row r="17" spans="1:19" ht="12.75">
      <c r="A17" s="3" t="s">
        <v>13</v>
      </c>
      <c r="B17" s="16">
        <v>68043.52</v>
      </c>
      <c r="C17" s="16">
        <v>68043.52</v>
      </c>
      <c r="D17" s="7">
        <v>551237</v>
      </c>
      <c r="E17" s="7">
        <v>551237</v>
      </c>
      <c r="F17" s="16">
        <v>87500</v>
      </c>
      <c r="G17" s="16">
        <v>87500</v>
      </c>
      <c r="H17" s="16">
        <v>126677</v>
      </c>
      <c r="I17" s="16">
        <v>131844</v>
      </c>
      <c r="J17" s="16"/>
      <c r="K17" s="16"/>
      <c r="L17" s="7">
        <v>407226</v>
      </c>
      <c r="M17" s="7">
        <v>433821</v>
      </c>
      <c r="N17" s="7">
        <v>755171</v>
      </c>
      <c r="O17" s="7">
        <v>804490</v>
      </c>
      <c r="P17" s="7"/>
      <c r="Q17" s="7"/>
      <c r="R17" s="7">
        <f t="shared" si="1"/>
        <v>1995854.52</v>
      </c>
      <c r="S17" s="2">
        <f t="shared" si="1"/>
        <v>2076935.52</v>
      </c>
    </row>
    <row r="18" spans="1:19" ht="12.75">
      <c r="A18" s="3" t="s">
        <v>14</v>
      </c>
      <c r="B18" s="16">
        <v>187440.64</v>
      </c>
      <c r="C18" s="16">
        <v>187440.64</v>
      </c>
      <c r="D18" s="7">
        <v>1240160</v>
      </c>
      <c r="E18" s="7">
        <v>1240160</v>
      </c>
      <c r="F18" s="16">
        <v>87500</v>
      </c>
      <c r="G18" s="16">
        <v>87500</v>
      </c>
      <c r="H18" s="16">
        <v>126677</v>
      </c>
      <c r="I18" s="16">
        <v>131844</v>
      </c>
      <c r="J18" s="16"/>
      <c r="K18" s="16"/>
      <c r="L18" s="7">
        <v>1650701</v>
      </c>
      <c r="M18" s="7">
        <v>1758506</v>
      </c>
      <c r="N18" s="7">
        <v>1307239</v>
      </c>
      <c r="O18" s="7">
        <v>1392613</v>
      </c>
      <c r="P18" s="7"/>
      <c r="Q18" s="7"/>
      <c r="R18" s="7">
        <f t="shared" si="1"/>
        <v>4599717.640000001</v>
      </c>
      <c r="S18" s="2">
        <f t="shared" si="1"/>
        <v>4798063.640000001</v>
      </c>
    </row>
    <row r="19" spans="1:19" ht="12.75">
      <c r="A19" s="3" t="s">
        <v>15</v>
      </c>
      <c r="B19" s="16">
        <v>61945.28</v>
      </c>
      <c r="C19" s="16">
        <v>61945.28</v>
      </c>
      <c r="D19" s="7">
        <v>792776</v>
      </c>
      <c r="E19" s="7">
        <v>792776</v>
      </c>
      <c r="F19" s="16">
        <v>87500</v>
      </c>
      <c r="G19" s="16">
        <v>87500</v>
      </c>
      <c r="H19" s="16">
        <v>126677</v>
      </c>
      <c r="I19" s="16">
        <v>131844</v>
      </c>
      <c r="J19" s="16"/>
      <c r="K19" s="16"/>
      <c r="L19" s="25">
        <v>215590</v>
      </c>
      <c r="M19" s="25">
        <v>229670</v>
      </c>
      <c r="N19" s="7">
        <v>413792</v>
      </c>
      <c r="O19" s="7">
        <v>440817</v>
      </c>
      <c r="P19" s="7"/>
      <c r="Q19" s="7"/>
      <c r="R19" s="7">
        <f t="shared" si="1"/>
        <v>1698280.28</v>
      </c>
      <c r="S19" s="2">
        <f t="shared" si="1"/>
        <v>1744552.28</v>
      </c>
    </row>
    <row r="20" spans="1:19" ht="12.75">
      <c r="A20" s="3" t="s">
        <v>16</v>
      </c>
      <c r="B20" s="16">
        <v>143308.64</v>
      </c>
      <c r="C20" s="16">
        <v>143308.64</v>
      </c>
      <c r="D20" s="7">
        <v>1172893</v>
      </c>
      <c r="E20" s="7">
        <v>1172893</v>
      </c>
      <c r="F20" s="16">
        <v>87500</v>
      </c>
      <c r="G20" s="16">
        <v>87500</v>
      </c>
      <c r="H20" s="16">
        <v>126677</v>
      </c>
      <c r="I20" s="23">
        <v>131844</v>
      </c>
      <c r="J20" s="16"/>
      <c r="K20" s="23"/>
      <c r="L20" s="7">
        <v>798402</v>
      </c>
      <c r="M20" s="7">
        <v>850544</v>
      </c>
      <c r="N20" s="7">
        <v>788275</v>
      </c>
      <c r="O20" s="7">
        <v>839755</v>
      </c>
      <c r="P20" s="7"/>
      <c r="Q20" s="7"/>
      <c r="R20" s="7">
        <f t="shared" si="1"/>
        <v>3117055.64</v>
      </c>
      <c r="S20" s="2">
        <f t="shared" si="1"/>
        <v>3225844.64</v>
      </c>
    </row>
    <row r="21" spans="1:19" ht="12.75">
      <c r="A21" s="3" t="s">
        <v>17</v>
      </c>
      <c r="B21" s="16">
        <v>59000</v>
      </c>
      <c r="C21" s="16">
        <v>57933.28</v>
      </c>
      <c r="D21" s="7">
        <v>639684</v>
      </c>
      <c r="E21" s="7">
        <v>639684</v>
      </c>
      <c r="F21" s="16">
        <v>87500</v>
      </c>
      <c r="G21" s="16">
        <v>87500</v>
      </c>
      <c r="H21" s="16">
        <v>126677</v>
      </c>
      <c r="I21" s="16">
        <v>131844</v>
      </c>
      <c r="J21" s="16"/>
      <c r="K21" s="16"/>
      <c r="L21" s="7">
        <v>59886</v>
      </c>
      <c r="M21" s="7">
        <v>63797</v>
      </c>
      <c r="N21" s="7">
        <v>475861</v>
      </c>
      <c r="O21" s="7">
        <v>506939</v>
      </c>
      <c r="P21" s="7"/>
      <c r="Q21" s="7"/>
      <c r="R21" s="7">
        <f t="shared" si="1"/>
        <v>1448608</v>
      </c>
      <c r="S21" s="2">
        <f t="shared" si="1"/>
        <v>1487697.28</v>
      </c>
    </row>
    <row r="22" spans="1:19" ht="12.75">
      <c r="A22" s="3" t="s">
        <v>18</v>
      </c>
      <c r="B22" s="16">
        <v>657807.52</v>
      </c>
      <c r="C22" s="16">
        <v>657807.52</v>
      </c>
      <c r="D22" s="7">
        <v>1485611</v>
      </c>
      <c r="E22" s="7">
        <v>1485611</v>
      </c>
      <c r="F22" s="16">
        <v>87500</v>
      </c>
      <c r="G22" s="16">
        <v>87500</v>
      </c>
      <c r="H22" s="16">
        <v>432955</v>
      </c>
      <c r="I22" s="16">
        <v>450180</v>
      </c>
      <c r="J22" s="28">
        <v>497457</v>
      </c>
      <c r="K22" s="28">
        <v>497457</v>
      </c>
      <c r="L22" s="26">
        <v>0</v>
      </c>
      <c r="M22" s="26">
        <v>0</v>
      </c>
      <c r="N22" s="26"/>
      <c r="O22" s="26"/>
      <c r="P22" s="26"/>
      <c r="Q22" s="26"/>
      <c r="R22" s="7">
        <f>B22+D22+F22+H22+L22+N22+J22</f>
        <v>3161330.52</v>
      </c>
      <c r="S22" s="2">
        <f>C22+E22+G22+I22+M22+O22+K22</f>
        <v>3178555.52</v>
      </c>
    </row>
    <row r="23" spans="1:19" s="22" customFormat="1" ht="22.5" customHeight="1">
      <c r="A23" s="21" t="s">
        <v>19</v>
      </c>
      <c r="B23" s="11">
        <f aca="true" t="shared" si="2" ref="B23:S23">SUM(B7:B22)</f>
        <v>4918525.4399999995</v>
      </c>
      <c r="C23" s="12">
        <f t="shared" si="2"/>
        <v>4912528.960000001</v>
      </c>
      <c r="D23" s="13">
        <f t="shared" si="2"/>
        <v>17268819</v>
      </c>
      <c r="E23" s="13">
        <f t="shared" si="2"/>
        <v>17268819</v>
      </c>
      <c r="F23" s="13">
        <f t="shared" si="2"/>
        <v>1417500</v>
      </c>
      <c r="G23" s="13">
        <f t="shared" si="2"/>
        <v>1417500</v>
      </c>
      <c r="H23" s="13">
        <f t="shared" si="2"/>
        <v>3378621</v>
      </c>
      <c r="I23" s="13">
        <f t="shared" si="2"/>
        <v>3514692</v>
      </c>
      <c r="J23" s="13">
        <f t="shared" si="2"/>
        <v>662715</v>
      </c>
      <c r="K23" s="13">
        <f t="shared" si="2"/>
        <v>662715</v>
      </c>
      <c r="L23" s="13">
        <f t="shared" si="2"/>
        <v>6666045</v>
      </c>
      <c r="M23" s="13">
        <f t="shared" si="2"/>
        <v>7101393</v>
      </c>
      <c r="N23" s="13">
        <f t="shared" si="2"/>
        <v>11645462</v>
      </c>
      <c r="O23" s="13">
        <f t="shared" si="2"/>
        <v>12406012</v>
      </c>
      <c r="P23" s="13">
        <f t="shared" si="2"/>
        <v>6116579</v>
      </c>
      <c r="Q23" s="13">
        <f t="shared" si="2"/>
        <v>6146579</v>
      </c>
      <c r="R23" s="13">
        <f t="shared" si="2"/>
        <v>52074266.440000005</v>
      </c>
      <c r="S23" s="13">
        <f t="shared" si="2"/>
        <v>53430238.960000016</v>
      </c>
    </row>
    <row r="24" ht="12.75">
      <c r="S24" s="1"/>
    </row>
    <row r="25" ht="12.75">
      <c r="C25" s="5"/>
    </row>
  </sheetData>
  <sheetProtection/>
  <mergeCells count="12">
    <mergeCell ref="R5:S5"/>
    <mergeCell ref="R1:S1"/>
    <mergeCell ref="R2:S2"/>
    <mergeCell ref="C3:O3"/>
    <mergeCell ref="B5:C5"/>
    <mergeCell ref="D5:E5"/>
    <mergeCell ref="F5:G5"/>
    <mergeCell ref="H5:I5"/>
    <mergeCell ref="L5:M5"/>
    <mergeCell ref="N5:O5"/>
    <mergeCell ref="J5:K5"/>
    <mergeCell ref="P5:Q5"/>
  </mergeCells>
  <printOptions/>
  <pageMargins left="0.25" right="0.25" top="0.82" bottom="0.2" header="0.18" footer="0.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2020-12-25T08:31:16Z</cp:lastPrinted>
  <dcterms:created xsi:type="dcterms:W3CDTF">1996-10-08T23:32:33Z</dcterms:created>
  <dcterms:modified xsi:type="dcterms:W3CDTF">2020-12-25T08:31:18Z</dcterms:modified>
  <cp:category/>
  <cp:version/>
  <cp:contentType/>
  <cp:contentStatus/>
</cp:coreProperties>
</file>