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РаспределениеДФ!$A$1:$I$13</definedName>
  </definedNames>
  <calcPr calcId="124519"/>
</workbook>
</file>

<file path=xl/calcChain.xml><?xml version="1.0" encoding="utf-8"?>
<calcChain xmlns="http://schemas.openxmlformats.org/spreadsheetml/2006/main">
  <c r="D9" i="1"/>
  <c r="D10"/>
  <c r="C10"/>
  <c r="C9" s="1"/>
  <c r="B11"/>
  <c r="B12"/>
  <c r="B13"/>
  <c r="H9"/>
  <c r="G9"/>
  <c r="F9"/>
  <c r="E9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B9" i="1" l="1"/>
  <c r="B10"/>
  <c r="E32" i="2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<sst xmlns="http://schemas.openxmlformats.org/spreadsheetml/2006/main" count="57" uniqueCount="50">
  <si>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</si>
  <si>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</si>
  <si>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</si>
  <si>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</si>
  <si>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</si>
  <si>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</si>
  <si>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</si>
  <si>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</si>
  <si>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</si>
  <si>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</si>
  <si>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</si>
  <si>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</si>
  <si>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</si>
  <si>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</si>
  <si>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</si>
  <si>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</si>
  <si>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</si>
  <si>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</si>
  <si>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</si>
  <si>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</si>
  <si>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</si>
  <si>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</si>
  <si>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</si>
  <si>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</si>
  <si>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</si>
  <si>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</si>
  <si>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</si>
  <si>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</si>
  <si>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</si>
  <si>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</si>
  <si>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</si>
  <si>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</si>
  <si>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</si>
  <si>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</si>
  <si>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</si>
  <si>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</si>
  <si>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</si>
  <si>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</si>
  <si>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</si>
  <si>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Приложение №10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</si>
  <si>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</si>
  <si>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к решению сессии шестого созыва Собрания депутатов №--- от   25 декабря 2020года</t>
  </si>
  <si>
    <t>Предоставление иных межбюджетных трансфертов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</si>
  <si>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</si>
  <si>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</si>
  <si>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</si>
  <si>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в т.ч.за счет остатка акциз на 01.01.2020года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</si>
  <si>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</si>
  <si>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Приложение №7</t>
  </si>
  <si>
    <t>к решению сессии шестого созыва Собрания депутатов №314 от  19 февраля 2021года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</si>
</sst>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wrapText="1"/>
    </xf>
    <xf numFmtId="4" fontId="1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topLeftCell="D1" zoomScaleSheetLayoutView="100" workbookViewId="0">
      <selection activeCell="A5" sqref="A5:H5"/>
    </sheetView>
  </sheetViews>
  <sheetFormatPr defaultRowHeight="18.75"/>
  <cols>
    <col min="1" max="1" width="25.4257812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27.5703125" style="7" customWidth="1"/>
    <col min="7" max="7" width="24.28515625" style="7" customWidth="1"/>
    <col min="8" max="8" width="29.7109375" style="7" customWidth="1"/>
    <col min="9" max="9" width="14.42578125" style="7" bestFit="1" customWidth="1"/>
    <col min="10" max="16384" width="9.140625" style="7"/>
  </cols>
  <sheetData>
    <row r="1" spans="1:8" ht="27.75" customHeight="1">
      <c r="H1" s="30" t="s">
        <v>48</v>
      </c>
    </row>
    <row r="2" spans="1:8" ht="57.75" customHeight="1">
      <c r="H2" s="31" t="s">
        <v>49</v>
      </c>
    </row>
    <row r="3" spans="1:8" ht="21" customHeight="1">
      <c r="A3" s="27"/>
      <c r="B3" s="27"/>
      <c r="C3" s="27"/>
      <c r="D3" s="27"/>
      <c r="E3" s="27"/>
      <c r="F3" s="27"/>
      <c r="G3" s="27"/>
      <c r="H3" s="30" t="s">
        <v>39</v>
      </c>
    </row>
    <row r="4" spans="1:8" ht="45.75" customHeight="1">
      <c r="A4" s="27"/>
      <c r="B4" s="27"/>
      <c r="C4" s="27"/>
      <c r="D4" s="27"/>
      <c r="E4" s="27"/>
      <c r="F4" s="27"/>
      <c r="G4" s="27"/>
      <c r="H4" s="31" t="s">
        <v>41</v>
      </c>
    </row>
    <row r="5" spans="1:8" ht="51.75" customHeight="1">
      <c r="A5" s="38" t="s">
        <v>40</v>
      </c>
      <c r="B5" s="38"/>
      <c r="C5" s="38"/>
      <c r="D5" s="38"/>
      <c r="E5" s="38"/>
      <c r="F5" s="38"/>
      <c r="G5" s="38"/>
      <c r="H5" s="38"/>
    </row>
    <row r="6" spans="1:8" ht="18.75" customHeight="1">
      <c r="A6" s="37" t="s">
        <v>0</v>
      </c>
      <c r="B6" s="37"/>
      <c r="C6" s="39" t="s">
        <v>1</v>
      </c>
      <c r="D6" s="40"/>
      <c r="E6" s="40"/>
      <c r="F6" s="40"/>
      <c r="G6" s="40"/>
      <c r="H6" s="40"/>
    </row>
    <row r="7" spans="1:8" ht="74.25" customHeight="1">
      <c r="A7" s="37"/>
      <c r="B7" s="37"/>
      <c r="C7" s="37" t="s">
        <v>37</v>
      </c>
      <c r="D7" s="37" t="s">
        <v>2</v>
      </c>
      <c r="E7" s="43" t="s">
        <v>42</v>
      </c>
      <c r="F7" s="43" t="s">
        <v>43</v>
      </c>
      <c r="G7" s="43" t="s">
        <v>44</v>
      </c>
      <c r="H7" s="41" t="s">
        <v>45</v>
      </c>
    </row>
    <row r="8" spans="1:8" ht="219" customHeight="1">
      <c r="A8" s="37"/>
      <c r="B8" s="37"/>
      <c r="C8" s="37"/>
      <c r="D8" s="37"/>
      <c r="E8" s="42"/>
      <c r="F8" s="42"/>
      <c r="G8" s="42"/>
      <c r="H8" s="42"/>
    </row>
    <row r="9" spans="1:8" s="8" customFormat="1" ht="34.5" customHeight="1">
      <c r="A9" s="32" t="s">
        <v>3</v>
      </c>
      <c r="B9" s="33">
        <f>B10+B11+B12+B13</f>
        <v>36681773.720000006</v>
      </c>
      <c r="C9" s="33">
        <f>C10+C11</f>
        <v>11190215</v>
      </c>
      <c r="D9" s="33">
        <f>D10+D11+D12+D13</f>
        <v>14251020.52</v>
      </c>
      <c r="E9" s="33">
        <f>E10+E11</f>
        <v>6090264</v>
      </c>
      <c r="F9" s="33">
        <f>F10+F11+F12+F13</f>
        <v>363884.44</v>
      </c>
      <c r="G9" s="33">
        <f>G10+G11+G12+G13</f>
        <v>222763.47</v>
      </c>
      <c r="H9" s="33">
        <f>H10+H11+H12+H13</f>
        <v>4563626.29</v>
      </c>
    </row>
    <row r="10" spans="1:8" s="8" customFormat="1" ht="36.75" customHeight="1">
      <c r="A10" s="32" t="s">
        <v>4</v>
      </c>
      <c r="B10" s="33">
        <f>C10+D10+E10+F10+G10+H10</f>
        <v>25733464</v>
      </c>
      <c r="C10" s="33">
        <f>9521382+2268833-600000</f>
        <v>11190215</v>
      </c>
      <c r="D10" s="33">
        <f>13638735+600000</f>
        <v>14238735</v>
      </c>
      <c r="E10" s="33">
        <v>304514</v>
      </c>
      <c r="F10" s="33"/>
      <c r="G10" s="33"/>
      <c r="H10" s="33"/>
    </row>
    <row r="11" spans="1:8" ht="33.75" customHeight="1">
      <c r="A11" s="32" t="s">
        <v>38</v>
      </c>
      <c r="B11" s="33">
        <f t="shared" ref="B11:B13" si="0">C11+D11+E11+F11+G11+H11</f>
        <v>5785750</v>
      </c>
      <c r="C11" s="34"/>
      <c r="D11" s="34"/>
      <c r="E11" s="33">
        <v>5785750</v>
      </c>
      <c r="F11" s="34"/>
      <c r="G11" s="34"/>
      <c r="H11" s="33"/>
    </row>
    <row r="12" spans="1:8" ht="49.5" customHeight="1">
      <c r="A12" s="35" t="s">
        <v>46</v>
      </c>
      <c r="B12" s="33">
        <f t="shared" si="0"/>
        <v>5150274.2</v>
      </c>
      <c r="C12" s="34"/>
      <c r="D12" s="34"/>
      <c r="E12" s="33"/>
      <c r="F12" s="34">
        <v>363884.44</v>
      </c>
      <c r="G12" s="34">
        <v>222763.47</v>
      </c>
      <c r="H12" s="36">
        <v>4563626.29</v>
      </c>
    </row>
    <row r="13" spans="1:8" ht="156" customHeight="1">
      <c r="A13" s="35" t="s">
        <v>47</v>
      </c>
      <c r="B13" s="33">
        <f t="shared" si="0"/>
        <v>12285.52</v>
      </c>
      <c r="C13" s="28"/>
      <c r="D13" s="36">
        <v>12285.52</v>
      </c>
      <c r="E13" s="28"/>
      <c r="F13" s="28"/>
      <c r="G13" s="28"/>
      <c r="H13" s="36"/>
    </row>
    <row r="14" spans="1:8">
      <c r="A14" s="29"/>
      <c r="B14" s="29"/>
      <c r="C14" s="29"/>
      <c r="D14" s="29"/>
      <c r="E14" s="29"/>
      <c r="F14" s="29"/>
      <c r="G14" s="29"/>
      <c r="H14" s="29"/>
    </row>
    <row r="15" spans="1:8">
      <c r="B15" s="17"/>
    </row>
    <row r="16" spans="1:8">
      <c r="B16" s="26"/>
    </row>
  </sheetData>
  <mergeCells count="9">
    <mergeCell ref="C7:C8"/>
    <mergeCell ref="D7:D8"/>
    <mergeCell ref="A5:H5"/>
    <mergeCell ref="A6:B8"/>
    <mergeCell ref="C6:H6"/>
    <mergeCell ref="H7:H8"/>
    <mergeCell ref="E7:E8"/>
    <mergeCell ref="F7:F8"/>
    <mergeCell ref="G7:G8"/>
  </mergeCells>
  <phoneticPr fontId="10" type="noConversion"/>
  <pageMargins left="0.9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5" t="s">
        <v>5</v>
      </c>
      <c r="C1" s="45"/>
      <c r="D1" s="45"/>
      <c r="E1" s="45"/>
      <c r="F1" s="45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6" t="s">
        <v>15</v>
      </c>
      <c r="B4" s="46"/>
      <c r="C4" s="46"/>
      <c r="D4" s="46"/>
      <c r="E4" s="46"/>
      <c r="F4" s="46"/>
    </row>
    <row r="5" spans="1:7">
      <c r="A5" s="47" t="s">
        <v>9</v>
      </c>
      <c r="B5" s="49" t="s">
        <v>10</v>
      </c>
      <c r="C5" s="49" t="s">
        <v>3</v>
      </c>
      <c r="D5" s="50" t="s">
        <v>8</v>
      </c>
      <c r="E5" s="50"/>
      <c r="F5" s="51" t="s">
        <v>11</v>
      </c>
    </row>
    <row r="6" spans="1:7" ht="98.25" customHeight="1">
      <c r="A6" s="48"/>
      <c r="B6" s="49"/>
      <c r="C6" s="49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2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4">
        <f>[1]Остатки!$E$5-C3</f>
        <v>2367058.3400000152</v>
      </c>
      <c r="E13" s="44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2021-02-24T09:14:08Z</dcterms:modified>
</cp:coreProperties>
</file>