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Titles" localSheetId="0">'Лист1'!$17:$18</definedName>
    <definedName name="_xlnm.Print_Area" localSheetId="0">'Лист1'!$B$1:$E$28</definedName>
  </definedNames>
  <calcPr fullCalcOnLoad="1"/>
</workbook>
</file>

<file path=xl/sharedStrings.xml><?xml version="1.0" encoding="utf-8"?>
<sst xmlns="http://schemas.openxmlformats.org/spreadsheetml/2006/main" count="24" uniqueCount="23">
  <si>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</si>
  <si>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</si>
  <si>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</si>
  <si>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</si>
  <si>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</si>
  <si>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</si>
  <si>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</si>
  <si>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</si>
  <si>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</si>
  <si>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</si>
  <si>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</si>
  <si>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</si>
  <si>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</si>
  <si>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</si>
  <si>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</si>
  <si>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</si>
  <si>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</si>
  <si>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>Сумма, рублей</t>
  </si>
  <si>
    <t>2022 год</t>
  </si>
  <si>
    <t>2023 год</t>
  </si>
  <si>
    <t>Программа муниципальных заимствований муниципального образования «Устьянский муниципальный район» на 2022 год и плановый период 2023 и 2024 годов</t>
  </si>
  <si>
    <t>2024 год</t>
  </si>
  <si>
    <t xml:space="preserve">Приложение № 22 к решению сессии пятого созыва Собрания депутатов №439 от 24 декабря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</si>
</sst>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2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 indent="2"/>
    </xf>
    <xf numFmtId="171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0" xfId="0" applyFill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3-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65300000</v>
          </cell>
        </row>
        <row r="10">
          <cell r="D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D10">
            <v>65300000</v>
          </cell>
          <cell r="E10">
            <v>65300000</v>
          </cell>
        </row>
        <row r="12">
          <cell r="D12">
            <v>65300000</v>
          </cell>
          <cell r="E12">
            <v>65300000</v>
          </cell>
        </row>
        <row r="16">
          <cell r="D16">
            <v>92000000</v>
          </cell>
          <cell r="E16">
            <v>92000000</v>
          </cell>
        </row>
        <row r="25">
          <cell r="D25">
            <v>92000000</v>
          </cell>
          <cell r="E25">
            <v>92000000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9">
          <cell r="E9">
            <v>65300000</v>
          </cell>
        </row>
        <row r="11">
          <cell r="E11">
            <v>65300000</v>
          </cell>
        </row>
        <row r="15">
          <cell r="E15">
            <v>92000000</v>
          </cell>
        </row>
        <row r="24">
          <cell r="E24">
            <v>92000000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3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5" width="17.25390625" style="0" customWidth="1"/>
  </cols>
  <sheetData>
    <row r="1" spans="4:5" ht="43.5" customHeight="1">
      <c r="D1" s="36" t="s">
        <v>22</v>
      </c>
      <c r="E1" s="36"/>
    </row>
    <row r="3" ht="30.75" customHeight="1"/>
    <row r="4" spans="2:5" ht="38.25" customHeight="1">
      <c r="B4" s="39" t="s">
        <v>20</v>
      </c>
      <c r="C4" s="39"/>
      <c r="D4" s="39"/>
      <c r="E4" s="39"/>
    </row>
    <row r="5" ht="21.75" customHeight="1"/>
    <row r="6" spans="2:4" ht="37.5" customHeight="1" hidden="1">
      <c r="B6" s="42" t="s">
        <v>12</v>
      </c>
      <c r="C6" s="42"/>
      <c r="D6" s="42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8" t="s">
        <v>3</v>
      </c>
      <c r="C8" s="29"/>
      <c r="D8" s="6" t="s">
        <v>10</v>
      </c>
    </row>
    <row r="9" spans="1:4" ht="9.75" customHeight="1" hidden="1">
      <c r="A9" s="3"/>
      <c r="B9" s="30">
        <v>1</v>
      </c>
      <c r="C9" s="29"/>
      <c r="D9" s="7">
        <v>2</v>
      </c>
    </row>
    <row r="10" spans="1:4" ht="16.5" customHeight="1" hidden="1">
      <c r="A10" s="2"/>
      <c r="B10" s="34" t="s">
        <v>6</v>
      </c>
      <c r="C10" s="35"/>
      <c r="D10" s="12">
        <v>0</v>
      </c>
    </row>
    <row r="11" spans="1:4" ht="16.5" customHeight="1" hidden="1">
      <c r="A11" s="2"/>
      <c r="B11" s="34" t="s">
        <v>0</v>
      </c>
      <c r="C11" s="35"/>
      <c r="D11" s="13">
        <f>'[1]Лист1'!$D$9</f>
        <v>65300000</v>
      </c>
    </row>
    <row r="12" spans="1:4" ht="28.5" customHeight="1" hidden="1">
      <c r="A12" s="1"/>
      <c r="B12" s="43" t="s">
        <v>7</v>
      </c>
      <c r="C12" s="44"/>
      <c r="D12" s="14">
        <f>'[1]Лист1'!$D$10</f>
        <v>0</v>
      </c>
    </row>
    <row r="13" spans="1:4" ht="21" customHeight="1" hidden="1">
      <c r="A13" s="1"/>
      <c r="B13" s="40" t="s">
        <v>8</v>
      </c>
      <c r="C13" s="41"/>
      <c r="D13" s="15">
        <f>SUM(D10:D12)</f>
        <v>65300000</v>
      </c>
    </row>
    <row r="14" ht="42" customHeight="1" hidden="1">
      <c r="A14" s="1"/>
    </row>
    <row r="15" spans="1:4" ht="53.25" customHeight="1" hidden="1">
      <c r="A15" s="1"/>
      <c r="B15" s="11" t="s">
        <v>11</v>
      </c>
      <c r="C15" s="8"/>
      <c r="D15" s="8"/>
    </row>
    <row r="16" spans="2:5" s="22" customFormat="1" ht="18" customHeight="1">
      <c r="B16" s="37" t="s">
        <v>13</v>
      </c>
      <c r="C16" s="31" t="s">
        <v>17</v>
      </c>
      <c r="D16" s="32"/>
      <c r="E16" s="33"/>
    </row>
    <row r="17" spans="2:5" s="22" customFormat="1" ht="27" customHeight="1">
      <c r="B17" s="38"/>
      <c r="C17" s="25" t="s">
        <v>18</v>
      </c>
      <c r="D17" s="25" t="s">
        <v>19</v>
      </c>
      <c r="E17" s="25" t="s">
        <v>21</v>
      </c>
    </row>
    <row r="18" spans="1:5" ht="13.5" customHeight="1">
      <c r="A18" s="1"/>
      <c r="B18" s="21">
        <v>1</v>
      </c>
      <c r="C18" s="21">
        <v>2</v>
      </c>
      <c r="D18" s="21">
        <v>3</v>
      </c>
      <c r="E18" s="27">
        <v>4</v>
      </c>
    </row>
    <row r="19" spans="1:5" ht="18" customHeight="1">
      <c r="A19" s="1"/>
      <c r="B19" s="17" t="s">
        <v>14</v>
      </c>
      <c r="C19" s="19">
        <f>C20+C25</f>
        <v>0</v>
      </c>
      <c r="D19" s="19">
        <f>D20+D25</f>
        <v>0</v>
      </c>
      <c r="E19" s="19">
        <f>E20+E25</f>
        <v>0</v>
      </c>
    </row>
    <row r="20" spans="1:5" ht="18" customHeight="1">
      <c r="A20" s="1"/>
      <c r="B20" s="23" t="s">
        <v>4</v>
      </c>
      <c r="C20" s="13">
        <f>C21-C23</f>
        <v>0</v>
      </c>
      <c r="D20" s="13">
        <f>D21-D23</f>
        <v>0</v>
      </c>
      <c r="E20" s="13">
        <f>E21-E23</f>
        <v>0</v>
      </c>
    </row>
    <row r="21" spans="1:5" ht="17.25" customHeight="1">
      <c r="A21" s="1"/>
      <c r="B21" s="24" t="s">
        <v>5</v>
      </c>
      <c r="C21" s="13">
        <f>C22</f>
        <v>92000000</v>
      </c>
      <c r="D21" s="13">
        <f>D22</f>
        <v>92000000</v>
      </c>
      <c r="E21" s="13">
        <f>E22</f>
        <v>92000000</v>
      </c>
    </row>
    <row r="22" spans="1:5" ht="41.25" customHeight="1">
      <c r="A22" s="1"/>
      <c r="B22" s="26" t="s">
        <v>15</v>
      </c>
      <c r="C22" s="13">
        <f>'[3]Прил.1'!$E$15</f>
        <v>92000000</v>
      </c>
      <c r="D22" s="13">
        <f>'[2]Прил.1'!$D$16</f>
        <v>92000000</v>
      </c>
      <c r="E22" s="13">
        <f>'[2]Прил.1'!$E$16</f>
        <v>92000000</v>
      </c>
    </row>
    <row r="23" spans="1:5" ht="17.25" customHeight="1">
      <c r="A23" s="1"/>
      <c r="B23" s="23" t="s">
        <v>2</v>
      </c>
      <c r="C23" s="13">
        <f>C24</f>
        <v>92000000</v>
      </c>
      <c r="D23" s="13">
        <f>D24</f>
        <v>92000000</v>
      </c>
      <c r="E23" s="13">
        <f>E24</f>
        <v>92000000</v>
      </c>
    </row>
    <row r="24" spans="1:5" ht="29.25" customHeight="1">
      <c r="A24" s="1"/>
      <c r="B24" s="20" t="s">
        <v>16</v>
      </c>
      <c r="C24" s="13">
        <f>'[3]Прил.1'!$E$24</f>
        <v>92000000</v>
      </c>
      <c r="D24" s="13">
        <f>'[2]Прил.1'!$D$25</f>
        <v>92000000</v>
      </c>
      <c r="E24" s="13">
        <f>'[2]Прил.1'!$E$25</f>
        <v>92000000</v>
      </c>
    </row>
    <row r="25" spans="1:5" ht="25.5" customHeight="1">
      <c r="A25" s="1"/>
      <c r="B25" s="23" t="s">
        <v>9</v>
      </c>
      <c r="C25" s="13">
        <f>C26-C27</f>
        <v>0</v>
      </c>
      <c r="D25" s="13">
        <f>D26-D27</f>
        <v>0</v>
      </c>
      <c r="E25" s="13">
        <f>E26-E27</f>
        <v>0</v>
      </c>
    </row>
    <row r="26" spans="1:5" ht="16.5" customHeight="1">
      <c r="A26" s="1"/>
      <c r="B26" s="16" t="s">
        <v>1</v>
      </c>
      <c r="C26" s="13">
        <f>'[3]Прил.1'!$E$9</f>
        <v>65300000</v>
      </c>
      <c r="D26" s="13">
        <f>'[2]Прил.1'!$D$10</f>
        <v>65300000</v>
      </c>
      <c r="E26" s="13">
        <f>'[2]Прил.1'!$E$10</f>
        <v>65300000</v>
      </c>
    </row>
    <row r="27" spans="1:5" ht="16.5" customHeight="1">
      <c r="A27" s="1"/>
      <c r="B27" s="18" t="s">
        <v>2</v>
      </c>
      <c r="C27" s="13">
        <f>'[3]Прил.1'!$E$11</f>
        <v>65300000</v>
      </c>
      <c r="D27" s="13">
        <f>'[2]Прил.1'!$D$12</f>
        <v>65300000</v>
      </c>
      <c r="E27" s="13">
        <f>'[2]Прил.1'!$E$12</f>
        <v>65300000</v>
      </c>
    </row>
    <row r="28" spans="1:4" ht="28.5" customHeight="1">
      <c r="A28" s="1"/>
      <c r="B28" s="9"/>
      <c r="C28" s="9"/>
      <c r="D28" s="10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spans="2:4" ht="12.75">
      <c r="B44" s="4"/>
      <c r="C44" s="5"/>
      <c r="D44" s="5"/>
    </row>
    <row r="45" spans="2:4" ht="12.75">
      <c r="B45" s="4"/>
      <c r="C45" s="5"/>
      <c r="D45" s="5"/>
    </row>
    <row r="46" spans="2:4" ht="12.75">
      <c r="B46" s="4"/>
      <c r="C46" s="5"/>
      <c r="D46" s="5"/>
    </row>
    <row r="47" spans="2:4" ht="12.75">
      <c r="B47" s="4"/>
      <c r="C47" s="5"/>
      <c r="D47" s="5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</sheetData>
  <sheetProtection/>
  <mergeCells count="11">
    <mergeCell ref="B12:C12"/>
    <mergeCell ref="B8:C8"/>
    <mergeCell ref="B9:C9"/>
    <mergeCell ref="C16:E16"/>
    <mergeCell ref="B11:C11"/>
    <mergeCell ref="D1:E1"/>
    <mergeCell ref="B16:B17"/>
    <mergeCell ref="B4:E4"/>
    <mergeCell ref="B13:C13"/>
    <mergeCell ref="B6:D6"/>
    <mergeCell ref="B10:C10"/>
  </mergeCells>
  <printOptions/>
  <pageMargins left="0.58" right="0.21" top="0.7874015748031497" bottom="0.7874015748031497" header="0.5118110236220472" footer="0.5118110236220472"/>
  <pageSetup fitToHeight="1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2018-11-12T06:39:30Z</cp:lastPrinted>
  <dcterms:created xsi:type="dcterms:W3CDTF">2000-09-19T07:45:36Z</dcterms:created>
  <dcterms:modified xsi:type="dcterms:W3CDTF">2021-12-27T13:22:23Z</dcterms:modified>
  <cp:category/>
  <cp:version/>
  <cp:contentType/>
  <cp:contentStatus/>
</cp:coreProperties>
</file>