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РаспределениеДФ!$A$1:$L$15</definedName>
  </definedNames>
  <calcPr calcId="124519" iterate="1"/>
</workbook>
</file>

<file path=xl/calcChain.xml><?xml version="1.0" encoding="utf-8"?>
<calcChain xmlns="http://schemas.openxmlformats.org/spreadsheetml/2006/main">
  <c r="C12" i="1"/>
  <c r="G14" l="1"/>
  <c r="F14"/>
  <c r="B14" s="1"/>
  <c r="B12"/>
  <c r="B13"/>
  <c r="B15"/>
  <c r="B11" l="1"/>
  <c r="E11"/>
  <c r="D11"/>
  <c r="C11"/>
  <c r="E27" i="2" l="1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C19" l="1"/>
  <c r="E3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<sst xmlns="http://schemas.openxmlformats.org/spreadsheetml/2006/main" count="59" uniqueCount="51">
  <si>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</si>
  <si>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</si>
  <si>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</si>
  <si>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</si>
  <si>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</si>
  <si>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</si>
  <si>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</si>
  <si>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</si>
  <si>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</si>
  <si>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</si>
  <si>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</si>
  <si>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</si>
  <si>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</si>
  <si>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</si>
  <si>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</si>
  <si>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</si>
  <si>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</si>
  <si>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</si>
  <si>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</si>
  <si>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</si>
  <si>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</si>
  <si>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</si>
  <si>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</si>
  <si>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</si>
  <si>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</si>
  <si>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</si>
  <si>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</si>
  <si>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</si>
  <si>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</si>
  <si>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</si>
  <si>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</si>
  <si>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</si>
  <si>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</si>
  <si>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</si>
  <si>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</si>
  <si>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</si>
  <si>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</si>
  <si>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</si>
  <si>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</si>
  <si>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8</t>
  </si>
  <si>
    <t>в т.ч.за счет остатка акциз на 01.01.2022года</t>
  </si>
  <si>
    <t>Проектирование, строительство и реконструкцию автомобильных дорог общего пользования местного значения 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</si>
  <si>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Приложение № 7</t>
  </si>
  <si>
    <t>Гашение кредиторской задолженности прошлых лет,связанной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</si>
  <si>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</si>
  <si>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 за счет остатка средств ликвидируемых муниципальных дорожных фондов сельских поселений на 01.01.2016г.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</si>
  <si>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</si>
  <si>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к решению сессии шестого созыва Собрания депутатов № 453 от   18 февраля 2022 года</t>
  </si>
  <si>
    <t>к решению сессии шестого созыва Собрания депутатов № 467  от  25 марта 2022 года</t>
  </si>
  <si>
    <t>к решению сессии шестого созыва Собрания депутатов № 439 от  24 декабря 2021 года</t>
  </si>
  <si>
    <t xml:space="preserve">  Распределение средств муниципального дорожного фонда  Устьянского муниципального района по направлениям   на 2022 год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</si>
</sst>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/>
    <xf numFmtId="0" fontId="9" fillId="3" borderId="1" xfId="0" applyFont="1" applyFill="1" applyBorder="1"/>
    <xf numFmtId="4" fontId="1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1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topLeftCell="A4" zoomScaleSheetLayoutView="100" workbookViewId="0">
      <selection activeCell="F9" sqref="F9:F10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26.7109375" style="7" customWidth="1"/>
    <col min="4" max="4" width="25.28515625" style="7" customWidth="1"/>
    <col min="5" max="5" width="27.140625" style="7" customWidth="1"/>
    <col min="6" max="6" width="25.5703125" style="7" customWidth="1"/>
    <col min="7" max="7" width="25.140625" style="7" customWidth="1"/>
    <col min="8" max="8" width="25.7109375" style="7" customWidth="1"/>
    <col min="9" max="12" width="9.140625" style="7" hidden="1" customWidth="1"/>
    <col min="13" max="16384" width="9.140625" style="7"/>
  </cols>
  <sheetData>
    <row r="1" spans="1:8">
      <c r="E1" s="39" t="s">
        <v>42</v>
      </c>
      <c r="F1" s="28"/>
      <c r="G1" s="28"/>
    </row>
    <row r="2" spans="1:8" ht="34.5" customHeight="1">
      <c r="E2" s="41" t="s">
        <v>48</v>
      </c>
      <c r="F2" s="41"/>
      <c r="G2" s="38"/>
    </row>
    <row r="3" spans="1:8">
      <c r="E3" s="39" t="s">
        <v>42</v>
      </c>
      <c r="F3" s="28"/>
      <c r="G3" s="28"/>
    </row>
    <row r="4" spans="1:8" ht="34.5" customHeight="1">
      <c r="E4" s="41" t="s">
        <v>47</v>
      </c>
      <c r="F4" s="41"/>
      <c r="G4" s="29"/>
    </row>
    <row r="5" spans="1:8" ht="21" customHeight="1">
      <c r="A5" s="27"/>
      <c r="B5" s="27"/>
      <c r="C5" s="27"/>
      <c r="D5" s="27"/>
      <c r="E5" s="39" t="s">
        <v>39</v>
      </c>
      <c r="F5" s="28"/>
      <c r="G5" s="28"/>
    </row>
    <row r="6" spans="1:8" ht="33" customHeight="1">
      <c r="A6" s="27"/>
      <c r="B6" s="27"/>
      <c r="C6" s="27"/>
      <c r="D6" s="27"/>
      <c r="E6" s="41" t="s">
        <v>49</v>
      </c>
      <c r="F6" s="41"/>
      <c r="G6" s="29"/>
    </row>
    <row r="7" spans="1:8" ht="40.5" customHeight="1">
      <c r="A7" s="46" t="s">
        <v>50</v>
      </c>
      <c r="B7" s="46"/>
      <c r="C7" s="46"/>
      <c r="D7" s="46"/>
      <c r="E7" s="46"/>
      <c r="F7" s="46"/>
      <c r="G7" s="46"/>
    </row>
    <row r="8" spans="1:8" ht="18.75" customHeight="1">
      <c r="A8" s="44" t="s">
        <v>0</v>
      </c>
      <c r="B8" s="44"/>
      <c r="C8" s="47" t="s">
        <v>1</v>
      </c>
      <c r="D8" s="48"/>
      <c r="E8" s="48"/>
      <c r="F8" s="49"/>
      <c r="G8" s="49"/>
      <c r="H8" s="50"/>
    </row>
    <row r="9" spans="1:8" ht="74.25" customHeight="1">
      <c r="A9" s="44"/>
      <c r="B9" s="44"/>
      <c r="C9" s="44" t="s">
        <v>37</v>
      </c>
      <c r="D9" s="44" t="s">
        <v>38</v>
      </c>
      <c r="E9" s="42" t="s">
        <v>41</v>
      </c>
      <c r="F9" s="42" t="s">
        <v>43</v>
      </c>
      <c r="G9" s="42" t="s">
        <v>44</v>
      </c>
      <c r="H9" s="42" t="s">
        <v>45</v>
      </c>
    </row>
    <row r="10" spans="1:8" ht="180.75" customHeight="1">
      <c r="A10" s="44"/>
      <c r="B10" s="44"/>
      <c r="C10" s="44"/>
      <c r="D10" s="44"/>
      <c r="E10" s="45"/>
      <c r="F10" s="43"/>
      <c r="G10" s="43"/>
      <c r="H10" s="43"/>
    </row>
    <row r="11" spans="1:8" s="8" customFormat="1" ht="34.5" customHeight="1">
      <c r="A11" s="30" t="s">
        <v>2</v>
      </c>
      <c r="B11" s="31">
        <f>B12+B13+B14+B15</f>
        <v>41704972.259999998</v>
      </c>
      <c r="C11" s="31">
        <f>C12+C13+C14</f>
        <v>29690991.710000001</v>
      </c>
      <c r="D11" s="31">
        <f>D12+D13+D14</f>
        <v>5870000</v>
      </c>
      <c r="E11" s="31">
        <f>E12+E13+E14</f>
        <v>4563626</v>
      </c>
      <c r="F11" s="31"/>
      <c r="G11" s="31"/>
      <c r="H11" s="34"/>
    </row>
    <row r="12" spans="1:8" s="8" customFormat="1" ht="36.75" customHeight="1">
      <c r="A12" s="30" t="s">
        <v>3</v>
      </c>
      <c r="B12" s="36">
        <f>C12+D12+E12+F12+G12+H12</f>
        <v>29690991.710000001</v>
      </c>
      <c r="C12" s="40">
        <f>27437934+2253057.71</f>
        <v>29690991.710000001</v>
      </c>
      <c r="D12" s="31"/>
      <c r="E12" s="31"/>
      <c r="F12" s="31"/>
      <c r="G12" s="31"/>
      <c r="H12" s="34"/>
    </row>
    <row r="13" spans="1:8" s="8" customFormat="1" ht="36.75" customHeight="1">
      <c r="A13" s="30" t="s">
        <v>36</v>
      </c>
      <c r="B13" s="36">
        <f>C13+D13+E13+F13+G13+H13</f>
        <v>5870000</v>
      </c>
      <c r="C13" s="31"/>
      <c r="D13" s="31">
        <v>5870000</v>
      </c>
      <c r="E13" s="31"/>
      <c r="F13" s="31"/>
      <c r="G13" s="31"/>
      <c r="H13" s="34"/>
    </row>
    <row r="14" spans="1:8" ht="33.75" customHeight="1">
      <c r="A14" s="30" t="s">
        <v>40</v>
      </c>
      <c r="B14" s="36">
        <f>C14+D14+E14+F14+G14+H14</f>
        <v>6115383.5499999998</v>
      </c>
      <c r="C14" s="32"/>
      <c r="D14" s="31"/>
      <c r="E14" s="31">
        <v>4563626</v>
      </c>
      <c r="F14" s="31">
        <f>78240.87+448906.07</f>
        <v>527146.93999999994</v>
      </c>
      <c r="G14" s="31">
        <f>427365.25+447043.05+150202.31</f>
        <v>1024610.6100000001</v>
      </c>
      <c r="H14" s="33"/>
    </row>
    <row r="15" spans="1:8" ht="130.5" customHeight="1">
      <c r="A15" s="30" t="s">
        <v>46</v>
      </c>
      <c r="B15" s="36">
        <f>C15+D15+E15+F15+G15+H15</f>
        <v>28597</v>
      </c>
      <c r="C15" s="35"/>
      <c r="D15" s="35"/>
      <c r="E15" s="35"/>
      <c r="F15" s="35"/>
      <c r="G15" s="35"/>
      <c r="H15" s="37">
        <v>28597</v>
      </c>
    </row>
    <row r="16" spans="1:8">
      <c r="B16" s="17"/>
    </row>
    <row r="17" spans="2:2">
      <c r="B17" s="26"/>
    </row>
  </sheetData>
  <mergeCells count="12">
    <mergeCell ref="E2:F2"/>
    <mergeCell ref="E4:F4"/>
    <mergeCell ref="E6:F6"/>
    <mergeCell ref="H9:H10"/>
    <mergeCell ref="C9:C10"/>
    <mergeCell ref="E9:E10"/>
    <mergeCell ref="A8:B10"/>
    <mergeCell ref="D9:D10"/>
    <mergeCell ref="G9:G10"/>
    <mergeCell ref="F9:F10"/>
    <mergeCell ref="C8:H8"/>
    <mergeCell ref="A7:G7"/>
  </mergeCells>
  <phoneticPr fontId="10" type="noConversion"/>
  <pageMargins left="0.23" right="0" top="0.37" bottom="0" header="0" footer="0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2" t="s">
        <v>4</v>
      </c>
      <c r="C1" s="52"/>
      <c r="D1" s="52"/>
      <c r="E1" s="52"/>
      <c r="F1" s="52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53" t="s">
        <v>14</v>
      </c>
      <c r="B4" s="53"/>
      <c r="C4" s="53"/>
      <c r="D4" s="53"/>
      <c r="E4" s="53"/>
      <c r="F4" s="53"/>
    </row>
    <row r="5" spans="1:7">
      <c r="A5" s="54" t="s">
        <v>8</v>
      </c>
      <c r="B5" s="56" t="s">
        <v>9</v>
      </c>
      <c r="C5" s="56" t="s">
        <v>2</v>
      </c>
      <c r="D5" s="57" t="s">
        <v>7</v>
      </c>
      <c r="E5" s="57"/>
      <c r="F5" s="58" t="s">
        <v>10</v>
      </c>
    </row>
    <row r="6" spans="1:7" ht="98.25" customHeight="1">
      <c r="A6" s="55"/>
      <c r="B6" s="56"/>
      <c r="C6" s="5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9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51">
        <f>[1]Остатки!$E$5-C3</f>
        <v>2367058.3400000152</v>
      </c>
      <c r="E13" s="51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2022-03-28T06:40:58Z</dcterms:modified>
</cp:coreProperties>
</file>