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ТАНЯ\ОБЩАЯ\Муниципальная программа\Муниципальная программа_2023\XXXX_МП_СОНКО_изм 18_ ХХ022023\"/>
    </mc:Choice>
  </mc:AlternateContent>
  <bookViews>
    <workbookView xWindow="0" yWindow="0" windowWidth="19005" windowHeight="10320" activeTab="1"/>
  </bookViews>
  <sheets>
    <sheet name="Приложение2" sheetId="1" r:id="rId1"/>
    <sheet name="Приложение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J52" i="1"/>
  <c r="K52" i="1"/>
  <c r="L52" i="1"/>
  <c r="M52" i="1"/>
  <c r="I51" i="1"/>
  <c r="J51" i="1"/>
  <c r="K51" i="1"/>
  <c r="L51" i="1"/>
  <c r="M51" i="1"/>
  <c r="H51" i="1"/>
  <c r="J50" i="1"/>
  <c r="K50" i="1"/>
  <c r="L50" i="1"/>
  <c r="M50" i="1"/>
  <c r="I50" i="1"/>
  <c r="J49" i="1"/>
  <c r="K49" i="1"/>
  <c r="L49" i="1"/>
  <c r="M49" i="1"/>
  <c r="I49" i="1"/>
  <c r="H50" i="1"/>
  <c r="H52" i="1"/>
  <c r="H49" i="1"/>
  <c r="G46" i="1"/>
  <c r="G47" i="1"/>
  <c r="G48" i="1"/>
  <c r="G45" i="1"/>
  <c r="D10" i="2" l="1"/>
  <c r="E10" i="2"/>
  <c r="F10" i="2"/>
  <c r="G10" i="2"/>
  <c r="H10" i="2"/>
  <c r="C10" i="2"/>
  <c r="B14" i="2"/>
  <c r="B12" i="2"/>
  <c r="B13" i="2"/>
  <c r="B11" i="2"/>
  <c r="I53" i="1"/>
  <c r="J53" i="1"/>
  <c r="H53" i="1"/>
  <c r="L53" i="1"/>
  <c r="G41" i="1"/>
  <c r="G42" i="1"/>
  <c r="G43" i="1"/>
  <c r="G40" i="1"/>
  <c r="G35" i="1"/>
  <c r="G36" i="1"/>
  <c r="G37" i="1"/>
  <c r="G34" i="1"/>
  <c r="G29" i="1"/>
  <c r="G30" i="1"/>
  <c r="G31" i="1"/>
  <c r="G32" i="1"/>
  <c r="G26" i="1"/>
  <c r="G27" i="1"/>
  <c r="G28" i="1"/>
  <c r="G25" i="1"/>
  <c r="G13" i="1"/>
  <c r="G14" i="1"/>
  <c r="G15" i="1"/>
  <c r="G16" i="1"/>
  <c r="G17" i="1"/>
  <c r="G18" i="1"/>
  <c r="G19" i="1"/>
  <c r="G20" i="1"/>
  <c r="G21" i="1"/>
  <c r="G22" i="1"/>
  <c r="G23" i="1"/>
  <c r="G12" i="1"/>
  <c r="B10" i="2" l="1"/>
  <c r="K53" i="1"/>
  <c r="G52" i="1"/>
  <c r="G51" i="1"/>
  <c r="M53" i="1"/>
  <c r="G50" i="1"/>
  <c r="G49" i="1"/>
  <c r="G53" i="1" l="1"/>
</calcChain>
</file>

<file path=xl/sharedStrings.xml><?xml version="1.0" encoding="utf-8"?>
<sst xmlns="http://schemas.openxmlformats.org/spreadsheetml/2006/main" count="124" uniqueCount="70">
  <si>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</si>
  <si>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</si>
  <si>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</si>
  <si>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</si>
  <si>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</si>
  <si>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</si>
  <si>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</si>
  <si>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</si>
  <si>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</si>
  <si>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Соисполнитель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</si>
  <si>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</si>
  <si>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</si>
  <si>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</si>
  <si>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</si>
  <si>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</si>
  <si>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</si>
  <si>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>1.4.2.</t>
  </si>
  <si>
    <t xml:space="preserve">2.1. </t>
  </si>
  <si>
    <t>3.1.1.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</si>
  <si>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</si>
  <si>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</si>
  <si>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</si>
  <si>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</si>
  <si>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</si>
  <si>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r>
      <t xml:space="preserve"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</t>
    </r>
    <r>
      <rPr>
        <sz val="11"/>
        <rFont val="Times New Roman"/>
        <family val="1"/>
        <charset val="204"/>
      </rPr>
      <t>Устьянского муниципального округа</t>
    </r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</si>
  <si>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</si>
  <si>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>Администрация Устьянского муниципального округа в лице отдела по  организационной работе и местному самоуправлению</t>
  </si>
  <si>
    <t>-</t>
  </si>
  <si>
    <t>Январь/декабрь</t>
  </si>
  <si>
    <t xml:space="preserve">Оказание услуг по публикации  информационных материалов в средствах массовой информации </t>
  </si>
  <si>
    <t>Софинансирование на конкурсной основе инициативных проектов по решению вопросов местного значения</t>
  </si>
  <si>
    <t>1.4. Финансовая поддержка социально ориентированных некоммерческих организаций</t>
  </si>
  <si>
    <t>1.4.1.</t>
  </si>
  <si>
    <t>Осуществление закупок товаров, работ, услуг для обеспечения муниципальных нужд у СО НКО</t>
  </si>
  <si>
    <t>Июнь/декабрь</t>
  </si>
  <si>
    <t>Предоставление субсидий на конкурсной основе социально-ориентированным некоммерческим организациям</t>
  </si>
  <si>
    <t>Количество СО НКО, предоставляющих товары, работы, услуги для муниципальных нужд (печать муниципального вестника «Устьяны»): 1 организация.</t>
  </si>
  <si>
    <t>2. Содействие развитию партнерских отношений между СО НКО, органами местной власти, предпринимательством, другими  организациями, учреждениями, предприятиями в Устьянском округе</t>
  </si>
  <si>
    <t>Сотрудничество с Устьянским землячеством и с Ассоциацией совета глав администрации Архангельской области</t>
  </si>
  <si>
    <t>3.Создание благоприятной среды и стимулов для формирования и развития территориального общественного самоуправления в Устьянском округе Архангельской области.</t>
  </si>
  <si>
    <t>3.1. Развитие территориального общественного самоуправления Архангельской области</t>
  </si>
  <si>
    <t>Организация и проведение конкурса в поддержку деятельности территориального общественного самоуправления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</si>
  <si>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</si>
  <si>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</si>
  <si>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2020 г.</t>
  </si>
  <si>
    <t>2021 г.</t>
  </si>
  <si>
    <t>2022 г.</t>
  </si>
  <si>
    <t>2023 г.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</si>
  <si>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</si>
  <si>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</si>
  <si>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</si>
  <si>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</si>
  <si>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</si>
  <si>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</si>
  <si>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</si>
  <si>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</si>
  <si>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</si>
  <si>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 xml:space="preserve">Распределение объемов финансирования программы по источникам, 
направлениям расходования средств и годам
</t>
  </si>
  <si>
    <r>
      <t xml:space="preserve">Количество жителей, задействованных в программных мероприятиях - </t>
    </r>
    <r>
      <rPr>
        <sz val="11"/>
        <rFont val="Times New Roman"/>
        <family val="1"/>
        <charset val="204"/>
      </rPr>
      <t>20500 чел.</t>
    </r>
  </si>
  <si>
    <t xml:space="preserve">Количество реализованных проектов СО НКО – 62 проекта;
Количество мероприятий по социальной реабилитации людей с ограниченными возможностями: 108 мероприятий.
</t>
  </si>
  <si>
    <t>Увеличение количества партнеров (организаций)  - 9 единиц.</t>
  </si>
  <si>
    <t>Количество реализованных инициативных проектов – 3 проекта</t>
  </si>
  <si>
    <t>Местный бюджет</t>
  </si>
  <si>
    <t xml:space="preserve">местный бюджет                   </t>
  </si>
  <si>
    <r>
      <t>Информированность населения о деятельности НКО посредством публикаций в СМИ: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69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публикаций.</t>
    </r>
  </si>
  <si>
    <r>
      <t xml:space="preserve">Количество реализованных проектов, направленных на развитие гражданской активности по решению местных проблем – </t>
    </r>
    <r>
      <rPr>
        <sz val="11"/>
        <color rgb="FFFF0000"/>
        <rFont val="Times New Roman"/>
        <family val="1"/>
        <charset val="204"/>
      </rPr>
      <t>68</t>
    </r>
    <r>
      <rPr>
        <sz val="11"/>
        <color theme="1"/>
        <rFont val="Times New Roman"/>
        <family val="1"/>
        <charset val="204"/>
      </rPr>
      <t xml:space="preserve"> проекта.</t>
    </r>
  </si>
  <si>
    <t>4. Обеспечение отдельных социальных и трудовых гарантий при образовании Устьянского муниципального округа</t>
  </si>
  <si>
    <t>4.1.</t>
  </si>
  <si>
    <t xml:space="preserve">Софинансирование выплаты выходных пособий и сохранения среднего месячного заработка на период трудоустройства в связи с ликвидацией  органов местного самоуправления вследствие создания муниципального округа Архангельской области </t>
  </si>
  <si>
    <t xml:space="preserve">Администрация Устьянского муниципального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</si>
</sst>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0" xfId="0" applyBorder="1"/>
    <xf numFmtId="2" fontId="2" fillId="0" borderId="1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2" fontId="0" fillId="0" borderId="9" xfId="0" applyNumberFormat="1" applyBorder="1"/>
    <xf numFmtId="0" fontId="2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right" wrapText="1"/>
    </xf>
    <xf numFmtId="2" fontId="5" fillId="0" borderId="18" xfId="0" applyNumberFormat="1" applyFont="1" applyFill="1" applyBorder="1" applyAlignment="1">
      <alignment horizontal="right" wrapText="1"/>
    </xf>
    <xf numFmtId="0" fontId="0" fillId="2" borderId="0" xfId="0" applyFill="1" applyAlignmen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0" fillId="2" borderId="9" xfId="0" applyNumberFormat="1" applyFill="1" applyBorder="1"/>
    <xf numFmtId="2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8" fillId="2" borderId="9" xfId="0" applyNumberFormat="1" applyFont="1" applyFill="1" applyBorder="1"/>
    <xf numFmtId="2" fontId="4" fillId="0" borderId="9" xfId="0" applyNumberFormat="1" applyFont="1" applyBorder="1" applyAlignment="1">
      <alignment wrapText="1"/>
    </xf>
    <xf numFmtId="2" fontId="9" fillId="0" borderId="7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2" fontId="9" fillId="0" borderId="17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46" workbookViewId="0">
      <selection activeCell="L52" sqref="L52"/>
    </sheetView>
  </sheetViews>
  <sheetFormatPr defaultRowHeight="15" x14ac:dyDescent="0.25"/>
  <cols>
    <col min="1" max="1" width="7" customWidth="1"/>
    <col min="2" max="2" width="19.42578125" customWidth="1"/>
    <col min="3" max="3" width="16.7109375" customWidth="1"/>
    <col min="5" max="5" width="8.5703125" customWidth="1"/>
    <col min="6" max="6" width="17.5703125" customWidth="1"/>
    <col min="7" max="7" width="11.42578125" customWidth="1"/>
    <col min="8" max="10" width="10.42578125" bestFit="1" customWidth="1"/>
    <col min="11" max="11" width="10.42578125" style="21" bestFit="1" customWidth="1"/>
    <col min="12" max="12" width="11.7109375" style="21" customWidth="1"/>
    <col min="13" max="13" width="11.5703125" style="21" customWidth="1"/>
    <col min="14" max="14" width="19" customWidth="1"/>
  </cols>
  <sheetData>
    <row r="1" spans="1:14" x14ac:dyDescent="0.25">
      <c r="J1" s="1"/>
      <c r="K1" s="20"/>
      <c r="L1" s="20"/>
      <c r="M1" s="20"/>
      <c r="N1" s="2" t="s">
        <v>2</v>
      </c>
    </row>
    <row r="2" spans="1:14" x14ac:dyDescent="0.25">
      <c r="N2" s="2" t="s">
        <v>3</v>
      </c>
    </row>
    <row r="3" spans="1:14" x14ac:dyDescent="0.25">
      <c r="N3" s="2" t="s">
        <v>4</v>
      </c>
    </row>
    <row r="4" spans="1:14" x14ac:dyDescent="0.25">
      <c r="N4" s="2" t="s">
        <v>5</v>
      </c>
    </row>
    <row r="5" spans="1:14" x14ac:dyDescent="0.25">
      <c r="N5" s="2"/>
    </row>
    <row r="6" spans="1:14" ht="69" customHeight="1" x14ac:dyDescent="0.25">
      <c r="B6" s="51" t="s">
        <v>42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x14ac:dyDescent="0.25">
      <c r="N7" s="2"/>
    </row>
    <row r="8" spans="1:14" ht="31.5" customHeight="1" x14ac:dyDescent="0.25">
      <c r="A8" s="49" t="s">
        <v>6</v>
      </c>
      <c r="B8" s="49" t="s">
        <v>7</v>
      </c>
      <c r="C8" s="49" t="s">
        <v>8</v>
      </c>
      <c r="D8" s="49" t="s">
        <v>9</v>
      </c>
      <c r="E8" s="49" t="s">
        <v>10</v>
      </c>
      <c r="F8" s="49" t="s">
        <v>11</v>
      </c>
      <c r="G8" s="61" t="s">
        <v>1</v>
      </c>
      <c r="H8" s="61"/>
      <c r="I8" s="61"/>
      <c r="J8" s="61"/>
      <c r="K8" s="61"/>
      <c r="L8" s="61"/>
      <c r="M8" s="61"/>
      <c r="N8" s="59" t="s">
        <v>12</v>
      </c>
    </row>
    <row r="9" spans="1:14" ht="33" customHeight="1" x14ac:dyDescent="0.25">
      <c r="A9" s="49"/>
      <c r="B9" s="49"/>
      <c r="C9" s="49"/>
      <c r="D9" s="49"/>
      <c r="E9" s="49"/>
      <c r="F9" s="49"/>
      <c r="G9" s="3" t="s">
        <v>0</v>
      </c>
      <c r="H9" s="3">
        <v>2020</v>
      </c>
      <c r="I9" s="3">
        <v>2021</v>
      </c>
      <c r="J9" s="3">
        <v>2022</v>
      </c>
      <c r="K9" s="22">
        <v>2023</v>
      </c>
      <c r="L9" s="22">
        <v>2024</v>
      </c>
      <c r="M9" s="22">
        <v>2025</v>
      </c>
      <c r="N9" s="59"/>
    </row>
    <row r="10" spans="1:14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23">
        <v>11</v>
      </c>
      <c r="L10" s="23">
        <v>12</v>
      </c>
      <c r="M10" s="23">
        <v>13</v>
      </c>
      <c r="N10" s="11">
        <v>14</v>
      </c>
    </row>
    <row r="11" spans="1:14" ht="30.75" customHeight="1" x14ac:dyDescent="0.25">
      <c r="A11" s="60" t="s">
        <v>24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30" x14ac:dyDescent="0.25">
      <c r="A12" s="37" t="s">
        <v>13</v>
      </c>
      <c r="B12" s="37" t="s">
        <v>25</v>
      </c>
      <c r="C12" s="37" t="s">
        <v>26</v>
      </c>
      <c r="D12" s="37" t="s">
        <v>27</v>
      </c>
      <c r="E12" s="37" t="s">
        <v>28</v>
      </c>
      <c r="F12" s="4" t="s">
        <v>20</v>
      </c>
      <c r="G12" s="7">
        <f>SUM(H12:M12)</f>
        <v>0</v>
      </c>
      <c r="H12" s="7">
        <v>0</v>
      </c>
      <c r="I12" s="7">
        <v>0</v>
      </c>
      <c r="J12" s="7">
        <v>0</v>
      </c>
      <c r="K12" s="24">
        <v>0</v>
      </c>
      <c r="L12" s="24">
        <v>0</v>
      </c>
      <c r="M12" s="24">
        <v>0</v>
      </c>
      <c r="N12" s="37" t="s">
        <v>58</v>
      </c>
    </row>
    <row r="13" spans="1:14" ht="30" x14ac:dyDescent="0.25">
      <c r="A13" s="37"/>
      <c r="B13" s="37"/>
      <c r="C13" s="37"/>
      <c r="D13" s="37"/>
      <c r="E13" s="37"/>
      <c r="F13" s="4" t="s">
        <v>21</v>
      </c>
      <c r="G13" s="7">
        <f t="shared" ref="G13:G23" si="0">SUM(H13:M13)</f>
        <v>0</v>
      </c>
      <c r="H13" s="7">
        <v>0</v>
      </c>
      <c r="I13" s="7">
        <v>0</v>
      </c>
      <c r="J13" s="7">
        <v>0</v>
      </c>
      <c r="K13" s="24">
        <v>0</v>
      </c>
      <c r="L13" s="24">
        <v>0</v>
      </c>
      <c r="M13" s="24">
        <v>0</v>
      </c>
      <c r="N13" s="37"/>
    </row>
    <row r="14" spans="1:14" ht="28.5" customHeight="1" x14ac:dyDescent="0.25">
      <c r="A14" s="37"/>
      <c r="B14" s="37"/>
      <c r="C14" s="37"/>
      <c r="D14" s="37"/>
      <c r="E14" s="37"/>
      <c r="F14" s="4" t="s">
        <v>62</v>
      </c>
      <c r="G14" s="7">
        <f t="shared" si="0"/>
        <v>0</v>
      </c>
      <c r="H14" s="7">
        <v>0</v>
      </c>
      <c r="I14" s="7">
        <v>0</v>
      </c>
      <c r="J14" s="7">
        <v>0</v>
      </c>
      <c r="K14" s="24">
        <v>0</v>
      </c>
      <c r="L14" s="24">
        <v>0</v>
      </c>
      <c r="M14" s="24">
        <v>0</v>
      </c>
      <c r="N14" s="37"/>
    </row>
    <row r="15" spans="1:14" ht="30" x14ac:dyDescent="0.25">
      <c r="A15" s="37"/>
      <c r="B15" s="37"/>
      <c r="C15" s="37"/>
      <c r="D15" s="37"/>
      <c r="E15" s="37"/>
      <c r="F15" s="4" t="s">
        <v>22</v>
      </c>
      <c r="G15" s="7">
        <f t="shared" si="0"/>
        <v>0</v>
      </c>
      <c r="H15" s="7">
        <v>0</v>
      </c>
      <c r="I15" s="7">
        <v>0</v>
      </c>
      <c r="J15" s="7">
        <v>0</v>
      </c>
      <c r="K15" s="24">
        <v>0</v>
      </c>
      <c r="L15" s="24">
        <v>0</v>
      </c>
      <c r="M15" s="24">
        <v>0</v>
      </c>
      <c r="N15" s="37"/>
    </row>
    <row r="16" spans="1:14" ht="30" x14ac:dyDescent="0.25">
      <c r="A16" s="37" t="s">
        <v>14</v>
      </c>
      <c r="B16" s="37" t="s">
        <v>29</v>
      </c>
      <c r="C16" s="37" t="s">
        <v>26</v>
      </c>
      <c r="D16" s="37" t="s">
        <v>27</v>
      </c>
      <c r="E16" s="37" t="s">
        <v>28</v>
      </c>
      <c r="F16" s="4" t="s">
        <v>20</v>
      </c>
      <c r="G16" s="7">
        <f t="shared" si="0"/>
        <v>0</v>
      </c>
      <c r="H16" s="7">
        <v>0</v>
      </c>
      <c r="I16" s="7">
        <v>0</v>
      </c>
      <c r="J16" s="7">
        <v>0</v>
      </c>
      <c r="K16" s="24">
        <v>0</v>
      </c>
      <c r="L16" s="24">
        <v>0</v>
      </c>
      <c r="M16" s="24"/>
      <c r="N16" s="37" t="s">
        <v>64</v>
      </c>
    </row>
    <row r="17" spans="1:14" ht="30" x14ac:dyDescent="0.25">
      <c r="A17" s="37"/>
      <c r="B17" s="37"/>
      <c r="C17" s="37"/>
      <c r="D17" s="37"/>
      <c r="E17" s="37"/>
      <c r="F17" s="4" t="s">
        <v>21</v>
      </c>
      <c r="G17" s="7">
        <f t="shared" si="0"/>
        <v>0</v>
      </c>
      <c r="H17" s="7">
        <v>0</v>
      </c>
      <c r="I17" s="7">
        <v>0</v>
      </c>
      <c r="J17" s="7">
        <v>0</v>
      </c>
      <c r="K17" s="24">
        <v>0</v>
      </c>
      <c r="L17" s="24">
        <v>0</v>
      </c>
      <c r="M17" s="24">
        <v>0</v>
      </c>
      <c r="N17" s="37"/>
    </row>
    <row r="18" spans="1:14" ht="27" customHeight="1" x14ac:dyDescent="0.25">
      <c r="A18" s="37"/>
      <c r="B18" s="37"/>
      <c r="C18" s="37"/>
      <c r="D18" s="37"/>
      <c r="E18" s="37"/>
      <c r="F18" s="4" t="s">
        <v>62</v>
      </c>
      <c r="G18" s="7">
        <f t="shared" si="0"/>
        <v>70000</v>
      </c>
      <c r="H18" s="7">
        <v>35000</v>
      </c>
      <c r="I18" s="7">
        <v>35000</v>
      </c>
      <c r="J18" s="7">
        <v>0</v>
      </c>
      <c r="K18" s="24">
        <v>0</v>
      </c>
      <c r="L18" s="24">
        <v>0</v>
      </c>
      <c r="M18" s="24">
        <v>0</v>
      </c>
      <c r="N18" s="37"/>
    </row>
    <row r="19" spans="1:14" ht="30" x14ac:dyDescent="0.25">
      <c r="A19" s="37"/>
      <c r="B19" s="37"/>
      <c r="C19" s="37"/>
      <c r="D19" s="37"/>
      <c r="E19" s="37"/>
      <c r="F19" s="4" t="s">
        <v>22</v>
      </c>
      <c r="G19" s="7">
        <f t="shared" si="0"/>
        <v>0</v>
      </c>
      <c r="H19" s="7">
        <v>0</v>
      </c>
      <c r="I19" s="7">
        <v>0</v>
      </c>
      <c r="J19" s="7">
        <v>0</v>
      </c>
      <c r="K19" s="24">
        <v>0</v>
      </c>
      <c r="L19" s="24">
        <v>0</v>
      </c>
      <c r="M19" s="24">
        <v>0</v>
      </c>
      <c r="N19" s="37"/>
    </row>
    <row r="20" spans="1:14" ht="30" x14ac:dyDescent="0.25">
      <c r="A20" s="37" t="s">
        <v>15</v>
      </c>
      <c r="B20" s="37" t="s">
        <v>30</v>
      </c>
      <c r="C20" s="37" t="s">
        <v>26</v>
      </c>
      <c r="D20" s="37" t="s">
        <v>27</v>
      </c>
      <c r="E20" s="37" t="s">
        <v>28</v>
      </c>
      <c r="F20" s="4" t="s">
        <v>20</v>
      </c>
      <c r="G20" s="7">
        <f t="shared" si="0"/>
        <v>0</v>
      </c>
      <c r="H20" s="7">
        <v>0</v>
      </c>
      <c r="I20" s="7">
        <v>0</v>
      </c>
      <c r="J20" s="7">
        <v>0</v>
      </c>
      <c r="K20" s="24">
        <v>0</v>
      </c>
      <c r="L20" s="24">
        <v>0</v>
      </c>
      <c r="M20" s="24">
        <v>0</v>
      </c>
      <c r="N20" s="50" t="s">
        <v>61</v>
      </c>
    </row>
    <row r="21" spans="1:14" ht="30" x14ac:dyDescent="0.25">
      <c r="A21" s="37"/>
      <c r="B21" s="37"/>
      <c r="C21" s="37"/>
      <c r="D21" s="37"/>
      <c r="E21" s="37"/>
      <c r="F21" s="4" t="s">
        <v>21</v>
      </c>
      <c r="G21" s="7">
        <f t="shared" si="0"/>
        <v>0</v>
      </c>
      <c r="H21" s="7">
        <v>0</v>
      </c>
      <c r="I21" s="7">
        <v>0</v>
      </c>
      <c r="J21" s="7">
        <v>0</v>
      </c>
      <c r="K21" s="24">
        <v>0</v>
      </c>
      <c r="L21" s="24">
        <v>0</v>
      </c>
      <c r="M21" s="24">
        <v>0</v>
      </c>
      <c r="N21" s="37"/>
    </row>
    <row r="22" spans="1:14" ht="24.75" customHeight="1" x14ac:dyDescent="0.25">
      <c r="A22" s="37"/>
      <c r="B22" s="37"/>
      <c r="C22" s="37"/>
      <c r="D22" s="37"/>
      <c r="E22" s="37"/>
      <c r="F22" s="4" t="s">
        <v>62</v>
      </c>
      <c r="G22" s="7">
        <f t="shared" si="0"/>
        <v>0</v>
      </c>
      <c r="H22" s="7">
        <v>0</v>
      </c>
      <c r="I22" s="7">
        <v>0</v>
      </c>
      <c r="J22" s="7">
        <v>0</v>
      </c>
      <c r="K22" s="24">
        <v>0</v>
      </c>
      <c r="L22" s="24">
        <v>0</v>
      </c>
      <c r="M22" s="24">
        <v>0</v>
      </c>
      <c r="N22" s="37"/>
    </row>
    <row r="23" spans="1:14" ht="30" x14ac:dyDescent="0.25">
      <c r="A23" s="37"/>
      <c r="B23" s="37"/>
      <c r="C23" s="37"/>
      <c r="D23" s="37"/>
      <c r="E23" s="37"/>
      <c r="F23" s="4" t="s">
        <v>22</v>
      </c>
      <c r="G23" s="7">
        <f t="shared" si="0"/>
        <v>0</v>
      </c>
      <c r="H23" s="7">
        <v>0</v>
      </c>
      <c r="I23" s="7">
        <v>0</v>
      </c>
      <c r="J23" s="7">
        <v>0</v>
      </c>
      <c r="K23" s="24">
        <v>0</v>
      </c>
      <c r="L23" s="24">
        <v>0</v>
      </c>
      <c r="M23" s="24"/>
      <c r="N23" s="37"/>
    </row>
    <row r="24" spans="1:14" x14ac:dyDescent="0.25">
      <c r="A24" s="41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30" x14ac:dyDescent="0.25">
      <c r="A25" s="37" t="s">
        <v>32</v>
      </c>
      <c r="B25" s="37" t="s">
        <v>33</v>
      </c>
      <c r="C25" s="37" t="s">
        <v>26</v>
      </c>
      <c r="D25" s="37" t="s">
        <v>27</v>
      </c>
      <c r="E25" s="37" t="s">
        <v>28</v>
      </c>
      <c r="F25" s="4" t="s">
        <v>20</v>
      </c>
      <c r="G25" s="7">
        <f>SUM(H25:M25)</f>
        <v>0</v>
      </c>
      <c r="H25" s="7">
        <v>0</v>
      </c>
      <c r="I25" s="7">
        <v>0</v>
      </c>
      <c r="J25" s="7">
        <v>0</v>
      </c>
      <c r="K25" s="24">
        <v>0</v>
      </c>
      <c r="L25" s="24">
        <v>0</v>
      </c>
      <c r="M25" s="24">
        <v>0</v>
      </c>
      <c r="N25" s="37" t="s">
        <v>36</v>
      </c>
    </row>
    <row r="26" spans="1:14" ht="30" x14ac:dyDescent="0.25">
      <c r="A26" s="37"/>
      <c r="B26" s="37"/>
      <c r="C26" s="37"/>
      <c r="D26" s="37"/>
      <c r="E26" s="37"/>
      <c r="F26" s="4" t="s">
        <v>21</v>
      </c>
      <c r="G26" s="7">
        <f t="shared" ref="G26:G32" si="1">SUM(H26:M26)</f>
        <v>0</v>
      </c>
      <c r="H26" s="7">
        <v>0</v>
      </c>
      <c r="I26" s="7">
        <v>0</v>
      </c>
      <c r="J26" s="7">
        <v>0</v>
      </c>
      <c r="K26" s="24">
        <v>0</v>
      </c>
      <c r="L26" s="24">
        <v>0</v>
      </c>
      <c r="M26" s="24">
        <v>0</v>
      </c>
      <c r="N26" s="37"/>
    </row>
    <row r="27" spans="1:14" ht="30" customHeight="1" x14ac:dyDescent="0.25">
      <c r="A27" s="37"/>
      <c r="B27" s="37"/>
      <c r="C27" s="37"/>
      <c r="D27" s="37"/>
      <c r="E27" s="37"/>
      <c r="F27" s="4" t="s">
        <v>62</v>
      </c>
      <c r="G27" s="7">
        <f t="shared" si="1"/>
        <v>360948.7</v>
      </c>
      <c r="H27" s="7">
        <v>44952</v>
      </c>
      <c r="I27" s="7">
        <v>30000</v>
      </c>
      <c r="J27" s="7">
        <v>75996.7</v>
      </c>
      <c r="K27" s="24">
        <v>70000</v>
      </c>
      <c r="L27" s="24">
        <v>70000</v>
      </c>
      <c r="M27" s="24">
        <v>70000</v>
      </c>
      <c r="N27" s="37"/>
    </row>
    <row r="28" spans="1:14" ht="80.25" customHeight="1" x14ac:dyDescent="0.25">
      <c r="A28" s="37"/>
      <c r="B28" s="37"/>
      <c r="C28" s="37"/>
      <c r="D28" s="37"/>
      <c r="E28" s="37"/>
      <c r="F28" s="4" t="s">
        <v>22</v>
      </c>
      <c r="G28" s="7">
        <f t="shared" si="1"/>
        <v>0</v>
      </c>
      <c r="H28" s="7">
        <v>0</v>
      </c>
      <c r="I28" s="7">
        <v>0</v>
      </c>
      <c r="J28" s="7">
        <v>0</v>
      </c>
      <c r="K28" s="24">
        <v>0</v>
      </c>
      <c r="L28" s="24">
        <v>0</v>
      </c>
      <c r="M28" s="24">
        <v>0</v>
      </c>
      <c r="N28" s="37"/>
    </row>
    <row r="29" spans="1:14" ht="30" x14ac:dyDescent="0.25">
      <c r="A29" s="48" t="s">
        <v>16</v>
      </c>
      <c r="B29" s="37" t="s">
        <v>35</v>
      </c>
      <c r="C29" s="37" t="s">
        <v>26</v>
      </c>
      <c r="D29" s="37" t="s">
        <v>27</v>
      </c>
      <c r="E29" s="37" t="s">
        <v>34</v>
      </c>
      <c r="F29" s="4" t="s">
        <v>20</v>
      </c>
      <c r="G29" s="7">
        <f t="shared" si="1"/>
        <v>0</v>
      </c>
      <c r="H29" s="7">
        <v>0</v>
      </c>
      <c r="I29" s="7">
        <v>0</v>
      </c>
      <c r="J29" s="7">
        <v>0</v>
      </c>
      <c r="K29" s="24">
        <v>0</v>
      </c>
      <c r="L29" s="24">
        <v>0</v>
      </c>
      <c r="M29" s="24">
        <v>0</v>
      </c>
      <c r="N29" s="37" t="s">
        <v>59</v>
      </c>
    </row>
    <row r="30" spans="1:14" ht="30" x14ac:dyDescent="0.25">
      <c r="A30" s="37"/>
      <c r="B30" s="37"/>
      <c r="C30" s="37"/>
      <c r="D30" s="37"/>
      <c r="E30" s="37"/>
      <c r="F30" s="4" t="s">
        <v>21</v>
      </c>
      <c r="G30" s="7">
        <f t="shared" si="1"/>
        <v>1075531</v>
      </c>
      <c r="H30" s="7">
        <v>271012</v>
      </c>
      <c r="I30" s="7">
        <v>256033</v>
      </c>
      <c r="J30" s="7">
        <v>548486</v>
      </c>
      <c r="K30" s="24">
        <v>0</v>
      </c>
      <c r="L30" s="24">
        <v>0</v>
      </c>
      <c r="M30" s="24">
        <v>0</v>
      </c>
      <c r="N30" s="37"/>
    </row>
    <row r="31" spans="1:14" ht="29.25" customHeight="1" x14ac:dyDescent="0.25">
      <c r="A31" s="37"/>
      <c r="B31" s="37"/>
      <c r="C31" s="37"/>
      <c r="D31" s="37"/>
      <c r="E31" s="37"/>
      <c r="F31" s="4" t="s">
        <v>62</v>
      </c>
      <c r="G31" s="7">
        <f t="shared" si="1"/>
        <v>3000000</v>
      </c>
      <c r="H31" s="7">
        <v>500000</v>
      </c>
      <c r="I31" s="7">
        <v>500000</v>
      </c>
      <c r="J31" s="7">
        <v>500000</v>
      </c>
      <c r="K31" s="24">
        <v>500000</v>
      </c>
      <c r="L31" s="24">
        <v>500000</v>
      </c>
      <c r="M31" s="24">
        <v>500000</v>
      </c>
      <c r="N31" s="37"/>
    </row>
    <row r="32" spans="1:14" ht="92.25" customHeight="1" x14ac:dyDescent="0.25">
      <c r="A32" s="37"/>
      <c r="B32" s="37"/>
      <c r="C32" s="37"/>
      <c r="D32" s="37"/>
      <c r="E32" s="37"/>
      <c r="F32" s="4" t="s">
        <v>22</v>
      </c>
      <c r="G32" s="7">
        <f t="shared" si="1"/>
        <v>1800000</v>
      </c>
      <c r="H32" s="7">
        <v>300000</v>
      </c>
      <c r="I32" s="7">
        <v>300000</v>
      </c>
      <c r="J32" s="7">
        <v>300000</v>
      </c>
      <c r="K32" s="24">
        <v>300000</v>
      </c>
      <c r="L32" s="24">
        <v>300000</v>
      </c>
      <c r="M32" s="24">
        <v>300000</v>
      </c>
      <c r="N32" s="37"/>
    </row>
    <row r="33" spans="1:14" ht="34.5" customHeight="1" x14ac:dyDescent="0.25">
      <c r="A33" s="41" t="s">
        <v>37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1:14" ht="30" x14ac:dyDescent="0.25">
      <c r="A34" s="37" t="s">
        <v>17</v>
      </c>
      <c r="B34" s="37" t="s">
        <v>38</v>
      </c>
      <c r="C34" s="37" t="s">
        <v>26</v>
      </c>
      <c r="D34" s="37" t="s">
        <v>27</v>
      </c>
      <c r="E34" s="37" t="s">
        <v>28</v>
      </c>
      <c r="F34" s="4" t="s">
        <v>20</v>
      </c>
      <c r="G34" s="7">
        <f>SUM(H34:M34)</f>
        <v>0</v>
      </c>
      <c r="H34" s="7">
        <v>0</v>
      </c>
      <c r="I34" s="7">
        <v>0</v>
      </c>
      <c r="J34" s="7">
        <v>0</v>
      </c>
      <c r="K34" s="24">
        <v>0</v>
      </c>
      <c r="L34" s="24">
        <v>0</v>
      </c>
      <c r="M34" s="24">
        <v>0</v>
      </c>
      <c r="N34" s="37" t="s">
        <v>60</v>
      </c>
    </row>
    <row r="35" spans="1:14" ht="30" x14ac:dyDescent="0.25">
      <c r="A35" s="37"/>
      <c r="B35" s="37"/>
      <c r="C35" s="37"/>
      <c r="D35" s="37"/>
      <c r="E35" s="37"/>
      <c r="F35" s="4" t="s">
        <v>21</v>
      </c>
      <c r="G35" s="7">
        <f t="shared" ref="G35:G37" si="2">SUM(H35:M35)</f>
        <v>0</v>
      </c>
      <c r="H35" s="7">
        <v>0</v>
      </c>
      <c r="I35" s="7">
        <v>0</v>
      </c>
      <c r="J35" s="7">
        <v>0</v>
      </c>
      <c r="K35" s="24">
        <v>0</v>
      </c>
      <c r="L35" s="24">
        <v>0</v>
      </c>
      <c r="M35" s="24">
        <v>0</v>
      </c>
      <c r="N35" s="37"/>
    </row>
    <row r="36" spans="1:14" x14ac:dyDescent="0.25">
      <c r="A36" s="37"/>
      <c r="B36" s="37"/>
      <c r="C36" s="37"/>
      <c r="D36" s="37"/>
      <c r="E36" s="37"/>
      <c r="F36" s="4" t="s">
        <v>62</v>
      </c>
      <c r="G36" s="7">
        <f t="shared" si="2"/>
        <v>210000</v>
      </c>
      <c r="H36" s="7">
        <v>35000</v>
      </c>
      <c r="I36" s="7">
        <v>35000</v>
      </c>
      <c r="J36" s="7">
        <v>35000</v>
      </c>
      <c r="K36" s="24">
        <v>35000</v>
      </c>
      <c r="L36" s="24">
        <v>35000</v>
      </c>
      <c r="M36" s="24">
        <v>35000</v>
      </c>
      <c r="N36" s="37"/>
    </row>
    <row r="37" spans="1:14" ht="30" x14ac:dyDescent="0.25">
      <c r="A37" s="37"/>
      <c r="B37" s="37"/>
      <c r="C37" s="37"/>
      <c r="D37" s="37"/>
      <c r="E37" s="37"/>
      <c r="F37" s="4" t="s">
        <v>22</v>
      </c>
      <c r="G37" s="7">
        <f t="shared" si="2"/>
        <v>0</v>
      </c>
      <c r="H37" s="7">
        <v>0</v>
      </c>
      <c r="I37" s="7">
        <v>0</v>
      </c>
      <c r="J37" s="7">
        <v>0</v>
      </c>
      <c r="K37" s="24">
        <v>0</v>
      </c>
      <c r="L37" s="24">
        <v>0</v>
      </c>
      <c r="M37" s="24">
        <v>0</v>
      </c>
      <c r="N37" s="37"/>
    </row>
    <row r="38" spans="1:14" x14ac:dyDescent="0.25">
      <c r="A38" s="41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x14ac:dyDescent="0.25">
      <c r="A39" s="4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30" customHeight="1" x14ac:dyDescent="0.25">
      <c r="A40" s="37" t="s">
        <v>18</v>
      </c>
      <c r="B40" s="46" t="s">
        <v>41</v>
      </c>
      <c r="C40" s="37" t="s">
        <v>26</v>
      </c>
      <c r="D40" s="37" t="s">
        <v>27</v>
      </c>
      <c r="E40" s="37" t="s">
        <v>28</v>
      </c>
      <c r="F40" s="4" t="s">
        <v>20</v>
      </c>
      <c r="G40" s="7">
        <f>SUM(H40:M40)</f>
        <v>0</v>
      </c>
      <c r="H40" s="7">
        <v>0</v>
      </c>
      <c r="I40" s="7">
        <v>0</v>
      </c>
      <c r="J40" s="7">
        <v>0</v>
      </c>
      <c r="K40" s="24">
        <v>0</v>
      </c>
      <c r="L40" s="24">
        <v>0</v>
      </c>
      <c r="M40" s="24">
        <v>0</v>
      </c>
      <c r="N40" s="37" t="s">
        <v>65</v>
      </c>
    </row>
    <row r="41" spans="1:14" ht="30" x14ac:dyDescent="0.25">
      <c r="A41" s="37"/>
      <c r="B41" s="47"/>
      <c r="C41" s="37"/>
      <c r="D41" s="37"/>
      <c r="E41" s="37"/>
      <c r="F41" s="4" t="s">
        <v>21</v>
      </c>
      <c r="G41" s="28">
        <f t="shared" ref="G41:G43" si="3">SUM(H41:M41)</f>
        <v>8229431.71</v>
      </c>
      <c r="H41" s="7">
        <v>1361500</v>
      </c>
      <c r="I41" s="7">
        <v>1342296.14</v>
      </c>
      <c r="J41" s="7">
        <v>1482009.99</v>
      </c>
      <c r="K41" s="27">
        <v>1773814.97</v>
      </c>
      <c r="L41" s="24">
        <v>1555240.61</v>
      </c>
      <c r="M41" s="24">
        <v>714570</v>
      </c>
      <c r="N41" s="37"/>
    </row>
    <row r="42" spans="1:14" ht="27.75" customHeight="1" x14ac:dyDescent="0.25">
      <c r="A42" s="37"/>
      <c r="B42" s="47"/>
      <c r="C42" s="37"/>
      <c r="D42" s="37"/>
      <c r="E42" s="37"/>
      <c r="F42" s="4" t="s">
        <v>62</v>
      </c>
      <c r="G42" s="28">
        <f t="shared" si="3"/>
        <v>3023434.1</v>
      </c>
      <c r="H42" s="7">
        <v>453900</v>
      </c>
      <c r="I42" s="7">
        <v>447432.05</v>
      </c>
      <c r="J42" s="7">
        <v>494003.3</v>
      </c>
      <c r="K42" s="27">
        <v>591271.66</v>
      </c>
      <c r="L42" s="24">
        <v>518413.54</v>
      </c>
      <c r="M42" s="24">
        <v>518413.55</v>
      </c>
      <c r="N42" s="37"/>
    </row>
    <row r="43" spans="1:14" ht="67.5" customHeight="1" x14ac:dyDescent="0.25">
      <c r="A43" s="46"/>
      <c r="B43" s="47"/>
      <c r="C43" s="46"/>
      <c r="D43" s="46"/>
      <c r="E43" s="46"/>
      <c r="F43" s="5" t="s">
        <v>22</v>
      </c>
      <c r="G43" s="8">
        <f t="shared" si="3"/>
        <v>2400000</v>
      </c>
      <c r="H43" s="8">
        <v>300000</v>
      </c>
      <c r="I43" s="8">
        <v>350000</v>
      </c>
      <c r="J43" s="8">
        <v>400000</v>
      </c>
      <c r="K43" s="25">
        <v>450000</v>
      </c>
      <c r="L43" s="25">
        <v>450000</v>
      </c>
      <c r="M43" s="25">
        <v>450000</v>
      </c>
      <c r="N43" s="46"/>
    </row>
    <row r="44" spans="1:14" x14ac:dyDescent="0.25">
      <c r="A44" s="37" t="s">
        <v>66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54.95" customHeight="1" x14ac:dyDescent="0.25">
      <c r="A45" s="38" t="s">
        <v>67</v>
      </c>
      <c r="B45" s="67" t="s">
        <v>68</v>
      </c>
      <c r="C45" s="67" t="s">
        <v>69</v>
      </c>
      <c r="D45" s="38" t="s">
        <v>27</v>
      </c>
      <c r="E45" s="38" t="s">
        <v>28</v>
      </c>
      <c r="F45" s="4" t="s">
        <v>20</v>
      </c>
      <c r="G45" s="36">
        <f>SUM(H45:M45)</f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8"/>
    </row>
    <row r="46" spans="1:14" ht="54.95" customHeight="1" x14ac:dyDescent="0.25">
      <c r="A46" s="39"/>
      <c r="B46" s="68"/>
      <c r="C46" s="68"/>
      <c r="D46" s="39"/>
      <c r="E46" s="39"/>
      <c r="F46" s="4" t="s">
        <v>21</v>
      </c>
      <c r="G46" s="36">
        <f t="shared" ref="G46:G48" si="4">SUM(H46:M46)</f>
        <v>5502100</v>
      </c>
      <c r="H46" s="36">
        <v>0</v>
      </c>
      <c r="I46" s="36">
        <v>0</v>
      </c>
      <c r="J46" s="36">
        <v>0</v>
      </c>
      <c r="K46" s="36">
        <v>5502100</v>
      </c>
      <c r="L46" s="36">
        <v>0</v>
      </c>
      <c r="M46" s="36">
        <v>0</v>
      </c>
      <c r="N46" s="39"/>
    </row>
    <row r="47" spans="1:14" ht="54.95" customHeight="1" x14ac:dyDescent="0.25">
      <c r="A47" s="39"/>
      <c r="B47" s="68"/>
      <c r="C47" s="68"/>
      <c r="D47" s="39"/>
      <c r="E47" s="39"/>
      <c r="F47" s="4" t="s">
        <v>62</v>
      </c>
      <c r="G47" s="36">
        <f t="shared" si="4"/>
        <v>544163.74</v>
      </c>
      <c r="H47" s="36">
        <v>0</v>
      </c>
      <c r="I47" s="36">
        <v>0</v>
      </c>
      <c r="J47" s="36">
        <v>0</v>
      </c>
      <c r="K47" s="36">
        <v>544163.74</v>
      </c>
      <c r="L47" s="36">
        <v>0</v>
      </c>
      <c r="M47" s="36">
        <v>0</v>
      </c>
      <c r="N47" s="39"/>
    </row>
    <row r="48" spans="1:14" ht="69" customHeight="1" x14ac:dyDescent="0.25">
      <c r="A48" s="40"/>
      <c r="B48" s="69"/>
      <c r="C48" s="69"/>
      <c r="D48" s="40"/>
      <c r="E48" s="40"/>
      <c r="F48" s="4" t="s">
        <v>22</v>
      </c>
      <c r="G48" s="36">
        <f t="shared" si="4"/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40"/>
    </row>
    <row r="49" spans="1:14" ht="35.25" customHeight="1" x14ac:dyDescent="0.25">
      <c r="A49" s="53" t="s">
        <v>19</v>
      </c>
      <c r="B49" s="54"/>
      <c r="C49" s="54"/>
      <c r="D49" s="54"/>
      <c r="E49" s="55"/>
      <c r="F49" s="34" t="s">
        <v>20</v>
      </c>
      <c r="G49" s="35">
        <f>SUM(H49:M49)</f>
        <v>0</v>
      </c>
      <c r="H49" s="35">
        <f>H12+H16+H20+H25+H29+H34+H40+H45</f>
        <v>0</v>
      </c>
      <c r="I49" s="35">
        <f>I12+I16+I20+I25+I29+I34+I40+I45</f>
        <v>0</v>
      </c>
      <c r="J49" s="35">
        <f t="shared" ref="J49:M49" si="5">J12+J16+J20+J25+J29+J34+J40+J45</f>
        <v>0</v>
      </c>
      <c r="K49" s="35">
        <f t="shared" si="5"/>
        <v>0</v>
      </c>
      <c r="L49" s="35">
        <f t="shared" si="5"/>
        <v>0</v>
      </c>
      <c r="M49" s="35">
        <f t="shared" si="5"/>
        <v>0</v>
      </c>
      <c r="N49" s="44"/>
    </row>
    <row r="50" spans="1:14" ht="30" x14ac:dyDescent="0.25">
      <c r="A50" s="53"/>
      <c r="B50" s="54"/>
      <c r="C50" s="54"/>
      <c r="D50" s="54"/>
      <c r="E50" s="55"/>
      <c r="F50" s="4" t="s">
        <v>21</v>
      </c>
      <c r="G50" s="28">
        <f t="shared" ref="G50:G52" si="6">SUM(H50:M50)</f>
        <v>14807062.709999999</v>
      </c>
      <c r="H50" s="35">
        <f t="shared" ref="H50:M52" si="7">H13+H17+H21+H26+H30+H35+H41+H46</f>
        <v>1632512</v>
      </c>
      <c r="I50" s="35">
        <f t="shared" si="7"/>
        <v>1598329.14</v>
      </c>
      <c r="J50" s="35">
        <f t="shared" si="7"/>
        <v>2030495.99</v>
      </c>
      <c r="K50" s="35">
        <f t="shared" si="7"/>
        <v>7275914.9699999997</v>
      </c>
      <c r="L50" s="35">
        <f t="shared" si="7"/>
        <v>1555240.61</v>
      </c>
      <c r="M50" s="35">
        <f t="shared" si="7"/>
        <v>714570</v>
      </c>
      <c r="N50" s="45"/>
    </row>
    <row r="51" spans="1:14" ht="26.25" customHeight="1" x14ac:dyDescent="0.25">
      <c r="A51" s="53"/>
      <c r="B51" s="54"/>
      <c r="C51" s="54"/>
      <c r="D51" s="54"/>
      <c r="E51" s="55"/>
      <c r="F51" s="4" t="s">
        <v>62</v>
      </c>
      <c r="G51" s="28">
        <f t="shared" si="6"/>
        <v>7208546.54</v>
      </c>
      <c r="H51" s="35">
        <f t="shared" si="7"/>
        <v>1068852</v>
      </c>
      <c r="I51" s="35">
        <f t="shared" si="7"/>
        <v>1047432.05</v>
      </c>
      <c r="J51" s="35">
        <f t="shared" si="7"/>
        <v>1105000</v>
      </c>
      <c r="K51" s="35">
        <f t="shared" si="7"/>
        <v>1740435.4000000001</v>
      </c>
      <c r="L51" s="35">
        <f t="shared" si="7"/>
        <v>1123413.54</v>
      </c>
      <c r="M51" s="35">
        <f t="shared" si="7"/>
        <v>1123413.55</v>
      </c>
      <c r="N51" s="45"/>
    </row>
    <row r="52" spans="1:14" ht="30" x14ac:dyDescent="0.25">
      <c r="A52" s="53"/>
      <c r="B52" s="54"/>
      <c r="C52" s="54"/>
      <c r="D52" s="54"/>
      <c r="E52" s="55"/>
      <c r="F52" s="4" t="s">
        <v>22</v>
      </c>
      <c r="G52" s="7">
        <f t="shared" si="6"/>
        <v>4200000</v>
      </c>
      <c r="H52" s="35">
        <f t="shared" si="7"/>
        <v>600000</v>
      </c>
      <c r="I52" s="35">
        <f t="shared" si="7"/>
        <v>650000</v>
      </c>
      <c r="J52" s="35">
        <f t="shared" si="7"/>
        <v>700000</v>
      </c>
      <c r="K52" s="35">
        <f t="shared" si="7"/>
        <v>750000</v>
      </c>
      <c r="L52" s="35">
        <f t="shared" si="7"/>
        <v>750000</v>
      </c>
      <c r="M52" s="35">
        <f t="shared" si="7"/>
        <v>750000</v>
      </c>
      <c r="N52" s="45"/>
    </row>
    <row r="53" spans="1:14" ht="35.25" customHeight="1" thickBot="1" x14ac:dyDescent="0.3">
      <c r="A53" s="56"/>
      <c r="B53" s="57"/>
      <c r="C53" s="57"/>
      <c r="D53" s="57"/>
      <c r="E53" s="58"/>
      <c r="F53" s="10" t="s">
        <v>23</v>
      </c>
      <c r="G53" s="30">
        <f>SUM(H53:M53)</f>
        <v>26215609.249999996</v>
      </c>
      <c r="H53" s="9">
        <f>SUM(H49:H52)</f>
        <v>3301364</v>
      </c>
      <c r="I53" s="9">
        <f t="shared" ref="I53:M53" si="8">SUM(I49:I52)</f>
        <v>3295761.19</v>
      </c>
      <c r="J53" s="9">
        <f t="shared" si="8"/>
        <v>3835495.99</v>
      </c>
      <c r="K53" s="29">
        <f t="shared" si="8"/>
        <v>9766350.3699999992</v>
      </c>
      <c r="L53" s="26">
        <f t="shared" si="8"/>
        <v>3428654.1500000004</v>
      </c>
      <c r="M53" s="26">
        <f t="shared" si="8"/>
        <v>2587983.5499999998</v>
      </c>
      <c r="N53" s="6"/>
    </row>
  </sheetData>
  <mergeCells count="65">
    <mergeCell ref="A38:N38"/>
    <mergeCell ref="B6:N6"/>
    <mergeCell ref="A49:E53"/>
    <mergeCell ref="N8:N9"/>
    <mergeCell ref="A11:N11"/>
    <mergeCell ref="B12:B15"/>
    <mergeCell ref="A12:A15"/>
    <mergeCell ref="C12:C15"/>
    <mergeCell ref="D12:D15"/>
    <mergeCell ref="E12:E15"/>
    <mergeCell ref="N12:N15"/>
    <mergeCell ref="G8:M8"/>
    <mergeCell ref="F8:F9"/>
    <mergeCell ref="A8:A9"/>
    <mergeCell ref="B8:B9"/>
    <mergeCell ref="C8:C9"/>
    <mergeCell ref="D8:D9"/>
    <mergeCell ref="E8:E9"/>
    <mergeCell ref="N20:N23"/>
    <mergeCell ref="A16:A19"/>
    <mergeCell ref="B16:B19"/>
    <mergeCell ref="C16:C19"/>
    <mergeCell ref="D16:D19"/>
    <mergeCell ref="E16:E19"/>
    <mergeCell ref="N16:N19"/>
    <mergeCell ref="A20:A23"/>
    <mergeCell ref="B20:B23"/>
    <mergeCell ref="C20:C23"/>
    <mergeCell ref="D20:D23"/>
    <mergeCell ref="E20:E23"/>
    <mergeCell ref="N29:N32"/>
    <mergeCell ref="A25:A28"/>
    <mergeCell ref="B25:B28"/>
    <mergeCell ref="C25:C28"/>
    <mergeCell ref="D25:D28"/>
    <mergeCell ref="E25:E28"/>
    <mergeCell ref="N25:N28"/>
    <mergeCell ref="A29:A32"/>
    <mergeCell ref="B29:B32"/>
    <mergeCell ref="C29:C32"/>
    <mergeCell ref="D29:D32"/>
    <mergeCell ref="E29:E32"/>
    <mergeCell ref="A24:N24"/>
    <mergeCell ref="A33:N33"/>
    <mergeCell ref="A39:N39"/>
    <mergeCell ref="N49:N52"/>
    <mergeCell ref="A40:A43"/>
    <mergeCell ref="B40:B43"/>
    <mergeCell ref="C40:C43"/>
    <mergeCell ref="D40:D43"/>
    <mergeCell ref="E40:E43"/>
    <mergeCell ref="N40:N43"/>
    <mergeCell ref="A34:A37"/>
    <mergeCell ref="B34:B37"/>
    <mergeCell ref="C34:C37"/>
    <mergeCell ref="D34:D37"/>
    <mergeCell ref="E34:E37"/>
    <mergeCell ref="N34:N37"/>
    <mergeCell ref="A44:N44"/>
    <mergeCell ref="A45:A48"/>
    <mergeCell ref="B45:B48"/>
    <mergeCell ref="C45:C48"/>
    <mergeCell ref="D45:D48"/>
    <mergeCell ref="E45:E48"/>
    <mergeCell ref="N45:N48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B10" sqref="B10:B14"/>
    </sheetView>
  </sheetViews>
  <sheetFormatPr defaultRowHeight="15" x14ac:dyDescent="0.25"/>
  <cols>
    <col min="1" max="1" width="23.42578125" customWidth="1"/>
    <col min="2" max="2" width="22.140625" customWidth="1"/>
    <col min="3" max="8" width="15.7109375" customWidth="1"/>
  </cols>
  <sheetData>
    <row r="1" spans="1:8" x14ac:dyDescent="0.25">
      <c r="H1" s="2" t="s">
        <v>56</v>
      </c>
    </row>
    <row r="2" spans="1:8" x14ac:dyDescent="0.25">
      <c r="H2" s="2" t="s">
        <v>3</v>
      </c>
    </row>
    <row r="3" spans="1:8" x14ac:dyDescent="0.25">
      <c r="H3" s="2" t="s">
        <v>4</v>
      </c>
    </row>
    <row r="4" spans="1:8" x14ac:dyDescent="0.25">
      <c r="H4" s="2" t="s">
        <v>5</v>
      </c>
    </row>
    <row r="5" spans="1:8" x14ac:dyDescent="0.25">
      <c r="H5" s="2"/>
    </row>
    <row r="6" spans="1:8" ht="39.75" customHeight="1" x14ac:dyDescent="0.25">
      <c r="A6" s="64" t="s">
        <v>57</v>
      </c>
      <c r="B6" s="65"/>
      <c r="C6" s="65"/>
      <c r="D6" s="65"/>
      <c r="E6" s="65"/>
      <c r="F6" s="65"/>
      <c r="G6" s="65"/>
      <c r="H6" s="65"/>
    </row>
    <row r="8" spans="1:8" ht="31.5" customHeight="1" x14ac:dyDescent="0.25">
      <c r="A8" s="62" t="s">
        <v>54</v>
      </c>
      <c r="B8" s="62" t="s">
        <v>55</v>
      </c>
      <c r="C8" s="66" t="s">
        <v>43</v>
      </c>
      <c r="D8" s="66"/>
      <c r="E8" s="66"/>
      <c r="F8" s="66"/>
      <c r="G8" s="66"/>
      <c r="H8" s="66"/>
    </row>
    <row r="9" spans="1:8" ht="16.5" thickBot="1" x14ac:dyDescent="0.3">
      <c r="A9" s="63"/>
      <c r="B9" s="63"/>
      <c r="C9" s="14" t="s">
        <v>44</v>
      </c>
      <c r="D9" s="14" t="s">
        <v>45</v>
      </c>
      <c r="E9" s="14" t="s">
        <v>46</v>
      </c>
      <c r="F9" s="14" t="s">
        <v>47</v>
      </c>
      <c r="G9" s="14" t="s">
        <v>48</v>
      </c>
      <c r="H9" s="14" t="s">
        <v>49</v>
      </c>
    </row>
    <row r="10" spans="1:8" ht="35.1" customHeight="1" thickBot="1" x14ac:dyDescent="0.3">
      <c r="A10" s="17" t="s">
        <v>53</v>
      </c>
      <c r="B10" s="33">
        <f>SUM(C10:H10)</f>
        <v>26215609.249999996</v>
      </c>
      <c r="C10" s="18">
        <f>SUM(C11:C14)</f>
        <v>3301364</v>
      </c>
      <c r="D10" s="18">
        <f t="shared" ref="D10:H10" si="0">SUM(D11:D14)</f>
        <v>3295761.19</v>
      </c>
      <c r="E10" s="18">
        <f t="shared" si="0"/>
        <v>3835495.99</v>
      </c>
      <c r="F10" s="33">
        <f t="shared" si="0"/>
        <v>9766350.3699999992</v>
      </c>
      <c r="G10" s="18">
        <f t="shared" si="0"/>
        <v>3428654.1500000004</v>
      </c>
      <c r="H10" s="19">
        <f t="shared" si="0"/>
        <v>2587983.5499999998</v>
      </c>
    </row>
    <row r="11" spans="1:8" ht="35.1" customHeight="1" x14ac:dyDescent="0.25">
      <c r="A11" s="15" t="s">
        <v>63</v>
      </c>
      <c r="B11" s="31">
        <f>SUM(C11:H11)</f>
        <v>7208546.5399999991</v>
      </c>
      <c r="C11" s="16">
        <v>1068852</v>
      </c>
      <c r="D11" s="16">
        <v>1047432.05</v>
      </c>
      <c r="E11" s="16">
        <v>1105000</v>
      </c>
      <c r="F11" s="31">
        <v>1740435.4</v>
      </c>
      <c r="G11" s="16">
        <v>1123413.54</v>
      </c>
      <c r="H11" s="16">
        <v>1123413.55</v>
      </c>
    </row>
    <row r="12" spans="1:8" ht="35.1" customHeight="1" x14ac:dyDescent="0.25">
      <c r="A12" s="13" t="s">
        <v>50</v>
      </c>
      <c r="B12" s="32">
        <f t="shared" ref="B12:B14" si="1">SUM(C12:H12)</f>
        <v>14807062.709999999</v>
      </c>
      <c r="C12" s="12">
        <v>1632512</v>
      </c>
      <c r="D12" s="12">
        <v>1598329.14</v>
      </c>
      <c r="E12" s="12">
        <v>2030495.99</v>
      </c>
      <c r="F12" s="32">
        <v>7275914.9699999997</v>
      </c>
      <c r="G12" s="12">
        <v>1555240.61</v>
      </c>
      <c r="H12" s="12">
        <v>714570</v>
      </c>
    </row>
    <row r="13" spans="1:8" ht="35.1" customHeight="1" x14ac:dyDescent="0.25">
      <c r="A13" s="13" t="s">
        <v>51</v>
      </c>
      <c r="B13" s="12">
        <f t="shared" si="1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35.1" customHeight="1" x14ac:dyDescent="0.25">
      <c r="A14" s="13" t="s">
        <v>52</v>
      </c>
      <c r="B14" s="12">
        <f t="shared" si="1"/>
        <v>4200000</v>
      </c>
      <c r="C14" s="12">
        <v>600000</v>
      </c>
      <c r="D14" s="12">
        <v>650000</v>
      </c>
      <c r="E14" s="12">
        <v>700000</v>
      </c>
      <c r="F14" s="12">
        <v>750000</v>
      </c>
      <c r="G14" s="12">
        <v>750000</v>
      </c>
      <c r="H14" s="12">
        <v>750000</v>
      </c>
    </row>
  </sheetData>
  <mergeCells count="4">
    <mergeCell ref="A8:A9"/>
    <mergeCell ref="B8:B9"/>
    <mergeCell ref="A6:H6"/>
    <mergeCell ref="C8:H8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Приложение2</vt:lpstr>
      <vt:lpstr>Приложение 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2023-02-07T12:32:44Z</cp:lastPrinted>
  <dcterms:created xsi:type="dcterms:W3CDTF">2022-11-12T09:17:17Z</dcterms:created>
  <dcterms:modified xsi:type="dcterms:W3CDTF">2023-02-07T12:48:02Z</dcterms:modified>
</cp:coreProperties>
</file>