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'Прил.1'!$7:$8</definedName>
    <definedName name="_xlnm.Print_Area" localSheetId="0">'Прил.1'!$B$2:$F$34</definedName>
  </definedNames>
  <calcPr fullCalcOnLoad="1"/>
</workbook>
</file>

<file path=xl/sharedStrings.xml><?xml version="1.0" encoding="utf-8"?>
<sst xmlns="http://schemas.openxmlformats.org/spreadsheetml/2006/main" count="52" uniqueCount="51">
  <si>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</si>
  <si>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</si>
  <si>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</si>
  <si>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</si>
  <si>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</si>
  <si>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</si>
  <si>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</si>
  <si>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</si>
  <si>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</si>
  <si>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</si>
  <si>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</si>
  <si>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</si>
  <si>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Остатки средств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</si>
  <si>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</si>
  <si>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</si>
  <si>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</si>
  <si>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Кредиты, полученные в валюте Российской Федерации от кредитных организаций бюджетами поселений</t>
  </si>
  <si>
    <t>Бюджетные кредиты, полученные от других бюджетов бюджетной системы Российской Федерации бюджетами поселений</t>
  </si>
  <si>
    <t xml:space="preserve">Увеличение прочих остатков денежных средств бюджетов поселений </t>
  </si>
  <si>
    <t>Уменьшение прочих остатков денежных средств бюджетов поселений</t>
  </si>
  <si>
    <t xml:space="preserve">000 01 02 00  00 00 0000 800 </t>
  </si>
  <si>
    <t xml:space="preserve">000 01 05 00 00 00 0000 000 </t>
  </si>
  <si>
    <t xml:space="preserve">000 01 05 00 00 00 0000 500 </t>
  </si>
  <si>
    <t xml:space="preserve">000 01 03 01 00 10 0000 810 </t>
  </si>
  <si>
    <t>Увеличение прочих остатков средств бюджета</t>
  </si>
  <si>
    <t xml:space="preserve">Увеличение прочих остатков денежных средств бюджетов 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</si>
  <si>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</si>
  <si>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</si>
  <si>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000 01 05 02 00 00 0000 500</t>
  </si>
  <si>
    <t>000 01 05 00 00 00 0000 600</t>
  </si>
  <si>
    <t>000 01 05 02 00 00 0000 600</t>
  </si>
  <si>
    <t>000 01 05 02 01 00 0000 610</t>
  </si>
  <si>
    <t>000 01 05 02 01 10 0000 610</t>
  </si>
  <si>
    <t>000 01 05 02 01 00 0000 510</t>
  </si>
  <si>
    <t>000 01 05 02 01 10 0000 510</t>
  </si>
  <si>
    <t xml:space="preserve">000 01 02 00 00 00 0000 000 </t>
  </si>
  <si>
    <t>000 01 02 00 00 00 0000 700</t>
  </si>
  <si>
    <t>000 01 02 00 00 10 0000 710</t>
  </si>
  <si>
    <t xml:space="preserve">000 01 02 00 00 00 0000 810 </t>
  </si>
  <si>
    <t>000 01 02 00 00 10 0000 810</t>
  </si>
  <si>
    <t xml:space="preserve">Получение кредитов от кредитных организаций  Российской Федерации бюджетами муниципальными поселения в валюте Российской Федерации </t>
  </si>
  <si>
    <t>Кредиты кредитных организаций в валюте Российской организации</t>
  </si>
  <si>
    <t xml:space="preserve">Получение кредитов от кредитных организаций  в валюте Российской Федерации </t>
  </si>
  <si>
    <t xml:space="preserve">Погашение бюджетных кредитов, предоставленных кредитными организациями Российской Федерации в валюте Российской Федерации </t>
  </si>
  <si>
    <t xml:space="preserve">Погашение кредитов от кредитных организаций бюджетами муниципальных поселений    в валюте Росийской Федерации </t>
  </si>
  <si>
    <t>Утверждено Сумма, (руб.)</t>
  </si>
  <si>
    <t>Исполнено Сумма, (руб.)</t>
  </si>
  <si>
    <t>Отчет по источникам финансирования дефицита бюджета сельского поселения  "Илезское" Устьянского муниципального района Архангельской области за 2022 год</t>
  </si>
  <si>
    <t>Приложение № 1</t>
  </si>
  <si>
    <t>к решению сессии первого созыва Собрания депутатов Устьянского муниципального округа</t>
  </si>
  <si>
    <t xml:space="preserve">                 № 124 от 22 июня 2023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</si>
</sst>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1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169" fontId="0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169" fontId="0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 shrinkToFit="1"/>
    </xf>
    <xf numFmtId="169" fontId="0" fillId="0" borderId="13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0" fillId="0" borderId="14" xfId="0" applyNumberFormat="1" applyFont="1" applyBorder="1" applyAlignment="1">
      <alignment horizontal="center" vertical="center" wrapText="1" shrinkToFit="1"/>
    </xf>
    <xf numFmtId="169" fontId="0" fillId="0" borderId="14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169" fontId="6" fillId="0" borderId="1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 shrinkToFit="1"/>
    </xf>
    <xf numFmtId="169" fontId="6" fillId="0" borderId="14" xfId="0" applyNumberFormat="1" applyFont="1" applyBorder="1" applyAlignment="1">
      <alignment vertical="center"/>
    </xf>
    <xf numFmtId="169" fontId="0" fillId="0" borderId="0" xfId="0" applyNumberForma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6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 shrinkToFit="1"/>
    </xf>
    <xf numFmtId="0" fontId="6" fillId="0" borderId="19" xfId="0" applyFont="1" applyBorder="1" applyAlignment="1">
      <alignment horizontal="left" vertical="center" wrapText="1" shrinkToFit="1"/>
    </xf>
    <xf numFmtId="49" fontId="0" fillId="0" borderId="19" xfId="0" applyNumberFormat="1" applyFont="1" applyBorder="1" applyAlignment="1">
      <alignment horizontal="left" vertical="center" wrapText="1" shrinkToFit="1"/>
    </xf>
    <xf numFmtId="0" fontId="0" fillId="0" borderId="19" xfId="0" applyFont="1" applyBorder="1" applyAlignment="1">
      <alignment horizontal="left" vertical="center" wrapText="1" indent="1" shrinkToFit="1"/>
    </xf>
    <xf numFmtId="0" fontId="0" fillId="0" borderId="20" xfId="0" applyFont="1" applyBorder="1" applyAlignment="1">
      <alignment horizontal="left" vertical="center" wrapText="1" indent="1" shrinkToFit="1"/>
    </xf>
    <xf numFmtId="0" fontId="6" fillId="0" borderId="20" xfId="0" applyFont="1" applyBorder="1" applyAlignment="1">
      <alignment horizontal="left" vertical="center" wrapText="1" shrinkToFit="1"/>
    </xf>
    <xf numFmtId="0" fontId="0" fillId="0" borderId="19" xfId="0" applyFont="1" applyBorder="1" applyAlignment="1">
      <alignment horizontal="left" vertical="center" wrapText="1" shrinkToFit="1"/>
    </xf>
    <xf numFmtId="49" fontId="0" fillId="0" borderId="19" xfId="0" applyNumberFormat="1" applyFont="1" applyBorder="1" applyAlignment="1">
      <alignment horizontal="left" vertical="center" wrapText="1" indent="1" shrinkToFit="1"/>
    </xf>
    <xf numFmtId="0" fontId="0" fillId="0" borderId="20" xfId="0" applyFont="1" applyBorder="1" applyAlignment="1">
      <alignment horizontal="left" vertical="center" wrapText="1" shrinkToFit="1"/>
    </xf>
    <xf numFmtId="49" fontId="6" fillId="0" borderId="19" xfId="0" applyNumberFormat="1" applyFont="1" applyBorder="1" applyAlignment="1">
      <alignment horizontal="left" vertical="center" wrapText="1" shrinkToFit="1"/>
    </xf>
    <xf numFmtId="0" fontId="0" fillId="0" borderId="21" xfId="0" applyFont="1" applyBorder="1" applyAlignment="1">
      <alignment horizontal="left" vertical="center" wrapText="1" indent="1" shrinkToFit="1"/>
    </xf>
    <xf numFmtId="0" fontId="5" fillId="0" borderId="22" xfId="0" applyFont="1" applyBorder="1" applyAlignment="1">
      <alignment horizontal="left" vertical="center" wrapText="1" indent="1" shrinkToFit="1"/>
    </xf>
    <xf numFmtId="49" fontId="5" fillId="0" borderId="23" xfId="0" applyNumberFormat="1" applyFont="1" applyBorder="1" applyAlignment="1">
      <alignment horizontal="center" vertical="center" wrapText="1" shrinkToFit="1"/>
    </xf>
    <xf numFmtId="169" fontId="5" fillId="0" borderId="23" xfId="0" applyNumberFormat="1" applyFont="1" applyBorder="1" applyAlignment="1">
      <alignment vertical="center"/>
    </xf>
    <xf numFmtId="188" fontId="0" fillId="0" borderId="0" xfId="0" applyNumberFormat="1" applyFill="1" applyAlignment="1">
      <alignment horizontal="right"/>
    </xf>
    <xf numFmtId="0" fontId="0" fillId="0" borderId="24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169" fontId="0" fillId="0" borderId="26" xfId="0" applyNumberFormat="1" applyFont="1" applyFill="1" applyBorder="1" applyAlignment="1">
      <alignment vertical="center"/>
    </xf>
    <xf numFmtId="188" fontId="6" fillId="0" borderId="27" xfId="0" applyNumberFormat="1" applyFont="1" applyFill="1" applyBorder="1" applyAlignment="1">
      <alignment vertical="center"/>
    </xf>
    <xf numFmtId="188" fontId="0" fillId="0" borderId="27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188" fontId="6" fillId="0" borderId="28" xfId="0" applyNumberFormat="1" applyFont="1" applyFill="1" applyBorder="1" applyAlignment="1">
      <alignment vertical="center"/>
    </xf>
    <xf numFmtId="188" fontId="0" fillId="0" borderId="29" xfId="0" applyNumberFormat="1" applyFont="1" applyFill="1" applyBorder="1" applyAlignment="1">
      <alignment vertical="center"/>
    </xf>
    <xf numFmtId="188" fontId="5" fillId="0" borderId="3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169" fontId="0" fillId="0" borderId="11" xfId="0" applyNumberFormat="1" applyFont="1" applyFill="1" applyBorder="1" applyAlignment="1">
      <alignment vertical="center"/>
    </xf>
    <xf numFmtId="188" fontId="6" fillId="0" borderId="10" xfId="0" applyNumberFormat="1" applyFont="1" applyFill="1" applyBorder="1" applyAlignment="1">
      <alignment vertical="center"/>
    </xf>
    <xf numFmtId="188" fontId="0" fillId="0" borderId="10" xfId="0" applyNumberFormat="1" applyFont="1" applyFill="1" applyBorder="1" applyAlignment="1">
      <alignment vertical="center"/>
    </xf>
    <xf numFmtId="188" fontId="0" fillId="0" borderId="14" xfId="0" applyNumberFormat="1" applyFont="1" applyFill="1" applyBorder="1" applyAlignment="1">
      <alignment vertical="center"/>
    </xf>
    <xf numFmtId="188" fontId="6" fillId="0" borderId="14" xfId="0" applyNumberFormat="1" applyFont="1" applyFill="1" applyBorder="1" applyAlignment="1">
      <alignment vertical="center"/>
    </xf>
    <xf numFmtId="188" fontId="0" fillId="0" borderId="13" xfId="0" applyNumberFormat="1" applyFont="1" applyFill="1" applyBorder="1" applyAlignment="1">
      <alignment vertical="center"/>
    </xf>
    <xf numFmtId="188" fontId="5" fillId="0" borderId="23" xfId="0" applyNumberFormat="1" applyFont="1" applyFill="1" applyBorder="1" applyAlignment="1">
      <alignment vertical="center"/>
    </xf>
    <xf numFmtId="188" fontId="0" fillId="0" borderId="31" xfId="0" applyNumberFormat="1" applyFont="1" applyFill="1" applyBorder="1" applyAlignment="1">
      <alignment vertical="center"/>
    </xf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0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2.75" outlineLevelCol="1"/>
  <cols>
    <col min="1" max="1" width="2.00390625" style="0" customWidth="1"/>
    <col min="2" max="2" width="43.375" style="0" customWidth="1"/>
    <col min="3" max="3" width="27.25390625" style="0" customWidth="1"/>
    <col min="4" max="4" width="20.875" style="0" hidden="1" customWidth="1" outlineLevel="1"/>
    <col min="5" max="5" width="17.875" style="24" customWidth="1" collapsed="1"/>
    <col min="6" max="6" width="16.00390625" style="0" customWidth="1"/>
    <col min="7" max="7" width="15.375" style="0" customWidth="1"/>
  </cols>
  <sheetData>
    <row r="2" spans="4:6" ht="12.75">
      <c r="D2" s="24"/>
      <c r="F2" t="s">
        <v>48</v>
      </c>
    </row>
    <row r="3" spans="3:6" ht="29.25" customHeight="1">
      <c r="C3" s="65" t="s">
        <v>49</v>
      </c>
      <c r="D3" s="65"/>
      <c r="E3" s="65"/>
      <c r="F3" s="65"/>
    </row>
    <row r="4" spans="3:6" ht="43.5" customHeight="1">
      <c r="C4" s="63"/>
      <c r="D4" s="63"/>
      <c r="E4" s="66" t="s">
        <v>50</v>
      </c>
      <c r="F4" s="66"/>
    </row>
    <row r="5" spans="2:5" ht="33.75" customHeight="1">
      <c r="B5" s="64" t="s">
        <v>47</v>
      </c>
      <c r="C5" s="64"/>
      <c r="D5" s="64"/>
      <c r="E5" s="64"/>
    </row>
    <row r="6" spans="1:5" ht="8.25" customHeight="1" thickBot="1">
      <c r="A6" s="1"/>
      <c r="B6" s="1"/>
      <c r="C6" s="1"/>
      <c r="D6" s="1"/>
      <c r="E6" s="25"/>
    </row>
    <row r="7" spans="1:6" ht="32.25" customHeight="1">
      <c r="A7" s="1"/>
      <c r="B7" s="27" t="s">
        <v>1</v>
      </c>
      <c r="C7" s="23" t="s">
        <v>15</v>
      </c>
      <c r="D7" s="23" t="s">
        <v>2</v>
      </c>
      <c r="E7" s="44" t="s">
        <v>45</v>
      </c>
      <c r="F7" s="53" t="s">
        <v>46</v>
      </c>
    </row>
    <row r="8" spans="1:6" ht="12" customHeight="1">
      <c r="A8" s="1"/>
      <c r="B8" s="28">
        <v>1</v>
      </c>
      <c r="C8" s="9">
        <v>2</v>
      </c>
      <c r="D8" s="8">
        <v>3</v>
      </c>
      <c r="E8" s="45">
        <v>3</v>
      </c>
      <c r="F8" s="54">
        <v>3</v>
      </c>
    </row>
    <row r="9" spans="1:6" ht="4.5" customHeight="1" hidden="1">
      <c r="A9" s="1"/>
      <c r="B9" s="29"/>
      <c r="C9" s="10"/>
      <c r="D9" s="7"/>
      <c r="E9" s="46"/>
      <c r="F9" s="55"/>
    </row>
    <row r="10" spans="1:6" ht="42.75" customHeight="1" hidden="1">
      <c r="A10" s="1"/>
      <c r="B10" s="30" t="s">
        <v>41</v>
      </c>
      <c r="C10" s="18" t="s">
        <v>35</v>
      </c>
      <c r="D10" s="19">
        <f>D11-D14</f>
        <v>0</v>
      </c>
      <c r="E10" s="47">
        <f>E11-E14</f>
        <v>216610</v>
      </c>
      <c r="F10" s="56">
        <f>F11-F14</f>
        <v>216610</v>
      </c>
    </row>
    <row r="11" spans="1:6" ht="43.5" customHeight="1" hidden="1">
      <c r="A11" s="1"/>
      <c r="B11" s="31" t="s">
        <v>42</v>
      </c>
      <c r="C11" s="11" t="s">
        <v>36</v>
      </c>
      <c r="D11" s="5">
        <f>SUM(D12:D13)</f>
        <v>0</v>
      </c>
      <c r="E11" s="48">
        <f>E12</f>
        <v>433220</v>
      </c>
      <c r="F11" s="57">
        <f>F12</f>
        <v>433220</v>
      </c>
    </row>
    <row r="12" spans="1:6" ht="45" customHeight="1" hidden="1">
      <c r="A12" s="1"/>
      <c r="B12" s="32" t="s">
        <v>40</v>
      </c>
      <c r="C12" s="11" t="s">
        <v>37</v>
      </c>
      <c r="D12" s="5"/>
      <c r="E12" s="48">
        <v>433220</v>
      </c>
      <c r="F12" s="57">
        <v>433220</v>
      </c>
    </row>
    <row r="13" spans="1:6" ht="45" customHeight="1" hidden="1">
      <c r="A13" s="1"/>
      <c r="B13" s="33" t="s">
        <v>16</v>
      </c>
      <c r="C13" s="16" t="s">
        <v>20</v>
      </c>
      <c r="D13" s="17"/>
      <c r="E13" s="49"/>
      <c r="F13" s="58"/>
    </row>
    <row r="14" spans="1:6" ht="48" customHeight="1" hidden="1">
      <c r="A14" s="1"/>
      <c r="B14" s="31" t="s">
        <v>43</v>
      </c>
      <c r="C14" s="11" t="s">
        <v>38</v>
      </c>
      <c r="D14" s="5">
        <f>SUM(D15:D16)</f>
        <v>0</v>
      </c>
      <c r="E14" s="48">
        <f>E16</f>
        <v>216610</v>
      </c>
      <c r="F14" s="57">
        <f>F16</f>
        <v>216610</v>
      </c>
    </row>
    <row r="15" spans="1:6" ht="41.25" customHeight="1" hidden="1">
      <c r="A15" s="1"/>
      <c r="B15" s="32" t="s">
        <v>17</v>
      </c>
      <c r="C15" s="11" t="s">
        <v>23</v>
      </c>
      <c r="D15" s="5"/>
      <c r="E15" s="48">
        <v>184900</v>
      </c>
      <c r="F15" s="57">
        <v>184900</v>
      </c>
    </row>
    <row r="16" spans="1:6" ht="39.75" customHeight="1" hidden="1">
      <c r="A16" s="1"/>
      <c r="B16" s="33" t="s">
        <v>44</v>
      </c>
      <c r="C16" s="16" t="s">
        <v>39</v>
      </c>
      <c r="D16" s="17"/>
      <c r="E16" s="48">
        <v>216610</v>
      </c>
      <c r="F16" s="57">
        <v>216610</v>
      </c>
    </row>
    <row r="17" spans="1:6" ht="17.25" customHeight="1" hidden="1">
      <c r="A17" s="1"/>
      <c r="B17" s="33"/>
      <c r="C17" s="16"/>
      <c r="D17" s="17"/>
      <c r="E17" s="49"/>
      <c r="F17" s="58"/>
    </row>
    <row r="18" spans="1:6" ht="27.75" customHeight="1" hidden="1">
      <c r="A18" s="1"/>
      <c r="B18" s="34" t="s">
        <v>9</v>
      </c>
      <c r="C18" s="20" t="s">
        <v>10</v>
      </c>
      <c r="D18" s="21">
        <f>D19-D21</f>
        <v>0</v>
      </c>
      <c r="E18" s="50">
        <f>E19-E21</f>
        <v>0</v>
      </c>
      <c r="F18" s="59">
        <f>F19-F21</f>
        <v>0</v>
      </c>
    </row>
    <row r="19" spans="1:6" ht="29.25" customHeight="1" hidden="1">
      <c r="A19" s="1"/>
      <c r="B19" s="35" t="s">
        <v>3</v>
      </c>
      <c r="C19" s="11" t="s">
        <v>4</v>
      </c>
      <c r="D19" s="5">
        <f>D20</f>
        <v>0</v>
      </c>
      <c r="E19" s="48">
        <f>E20</f>
        <v>0</v>
      </c>
      <c r="F19" s="57">
        <f>F20</f>
        <v>0</v>
      </c>
    </row>
    <row r="20" spans="1:6" ht="30" customHeight="1" hidden="1">
      <c r="A20" s="1"/>
      <c r="B20" s="36" t="s">
        <v>5</v>
      </c>
      <c r="C20" s="11" t="s">
        <v>6</v>
      </c>
      <c r="D20" s="5"/>
      <c r="E20" s="48"/>
      <c r="F20" s="57"/>
    </row>
    <row r="21" spans="1:6" ht="30" customHeight="1" hidden="1">
      <c r="A21" s="1"/>
      <c r="B21" s="35" t="s">
        <v>11</v>
      </c>
      <c r="C21" s="11" t="s">
        <v>7</v>
      </c>
      <c r="D21" s="5">
        <f>D22</f>
        <v>0</v>
      </c>
      <c r="E21" s="48">
        <f>E22</f>
        <v>0</v>
      </c>
      <c r="F21" s="57">
        <f>F22</f>
        <v>0</v>
      </c>
    </row>
    <row r="22" spans="1:6" ht="1.5" customHeight="1" hidden="1">
      <c r="A22" s="1"/>
      <c r="B22" s="36" t="s">
        <v>5</v>
      </c>
      <c r="C22" s="11" t="s">
        <v>8</v>
      </c>
      <c r="D22" s="5"/>
      <c r="E22" s="48">
        <v>0</v>
      </c>
      <c r="F22" s="57">
        <v>0</v>
      </c>
    </row>
    <row r="23" spans="1:6" ht="15.75" customHeight="1" hidden="1">
      <c r="A23" s="1"/>
      <c r="B23" s="37"/>
      <c r="C23" s="16"/>
      <c r="D23" s="17"/>
      <c r="E23" s="49"/>
      <c r="F23" s="58"/>
    </row>
    <row r="24" spans="1:6" ht="16.5" customHeight="1">
      <c r="A24" s="1"/>
      <c r="B24" s="38" t="s">
        <v>12</v>
      </c>
      <c r="C24" s="18" t="s">
        <v>21</v>
      </c>
      <c r="D24" s="19">
        <f>D29-D25</f>
        <v>0</v>
      </c>
      <c r="E24" s="47">
        <f>E25+E29</f>
        <v>21026.77000000002</v>
      </c>
      <c r="F24" s="47">
        <f>F25+F29</f>
        <v>-371063.3799999999</v>
      </c>
    </row>
    <row r="25" spans="1:6" ht="15.75" customHeight="1">
      <c r="A25" s="1"/>
      <c r="B25" s="31" t="s">
        <v>13</v>
      </c>
      <c r="C25" s="11" t="s">
        <v>22</v>
      </c>
      <c r="D25" s="5">
        <f>D28</f>
        <v>0</v>
      </c>
      <c r="E25" s="48">
        <f aca="true" t="shared" si="0" ref="E25:F27">E26</f>
        <v>-3518343.26</v>
      </c>
      <c r="F25" s="57">
        <f t="shared" si="0"/>
        <v>-3586180.71</v>
      </c>
    </row>
    <row r="26" spans="1:6" ht="26.25" customHeight="1">
      <c r="A26" s="1"/>
      <c r="B26" s="31" t="s">
        <v>24</v>
      </c>
      <c r="C26" s="11" t="s">
        <v>28</v>
      </c>
      <c r="D26" s="5"/>
      <c r="E26" s="48">
        <f t="shared" si="0"/>
        <v>-3518343.26</v>
      </c>
      <c r="F26" s="57">
        <f t="shared" si="0"/>
        <v>-3586180.71</v>
      </c>
    </row>
    <row r="27" spans="1:6" ht="25.5" customHeight="1">
      <c r="A27" s="1"/>
      <c r="B27" s="31" t="s">
        <v>25</v>
      </c>
      <c r="C27" s="11" t="s">
        <v>33</v>
      </c>
      <c r="D27" s="5"/>
      <c r="E27" s="48">
        <f t="shared" si="0"/>
        <v>-3518343.26</v>
      </c>
      <c r="F27" s="57">
        <f t="shared" si="0"/>
        <v>-3586180.71</v>
      </c>
    </row>
    <row r="28" spans="1:6" ht="30.75" customHeight="1">
      <c r="A28" s="1"/>
      <c r="B28" s="32" t="s">
        <v>18</v>
      </c>
      <c r="C28" s="11" t="s">
        <v>34</v>
      </c>
      <c r="D28" s="5"/>
      <c r="E28" s="62">
        <v>-3518343.26</v>
      </c>
      <c r="F28" s="57">
        <v>-3586180.71</v>
      </c>
    </row>
    <row r="29" spans="1:6" ht="16.5" customHeight="1">
      <c r="A29" s="1"/>
      <c r="B29" s="35" t="s">
        <v>14</v>
      </c>
      <c r="C29" s="11" t="s">
        <v>29</v>
      </c>
      <c r="D29" s="5">
        <f>D32</f>
        <v>0</v>
      </c>
      <c r="E29" s="48">
        <f aca="true" t="shared" si="1" ref="E29:F31">E30</f>
        <v>3539370.03</v>
      </c>
      <c r="F29" s="57">
        <f t="shared" si="1"/>
        <v>3215117.33</v>
      </c>
    </row>
    <row r="30" spans="1:6" ht="16.5" customHeight="1">
      <c r="A30" s="1"/>
      <c r="B30" s="35" t="s">
        <v>26</v>
      </c>
      <c r="C30" s="11" t="s">
        <v>30</v>
      </c>
      <c r="D30" s="5"/>
      <c r="E30" s="48">
        <f t="shared" si="1"/>
        <v>3539370.03</v>
      </c>
      <c r="F30" s="57">
        <f t="shared" si="1"/>
        <v>3215117.33</v>
      </c>
    </row>
    <row r="31" spans="1:6" ht="24" customHeight="1">
      <c r="A31" s="1"/>
      <c r="B31" s="35" t="s">
        <v>27</v>
      </c>
      <c r="C31" s="11" t="s">
        <v>31</v>
      </c>
      <c r="D31" s="5"/>
      <c r="E31" s="48">
        <f t="shared" si="1"/>
        <v>3539370.03</v>
      </c>
      <c r="F31" s="57">
        <f t="shared" si="1"/>
        <v>3215117.33</v>
      </c>
    </row>
    <row r="32" spans="1:6" ht="30" customHeight="1">
      <c r="A32" s="1"/>
      <c r="B32" s="32" t="s">
        <v>19</v>
      </c>
      <c r="C32" s="11" t="s">
        <v>32</v>
      </c>
      <c r="D32" s="5"/>
      <c r="E32" s="62">
        <v>3539370.03</v>
      </c>
      <c r="F32" s="57">
        <v>3215117.33</v>
      </c>
    </row>
    <row r="33" spans="1:6" ht="15.75" customHeight="1">
      <c r="A33" s="1"/>
      <c r="B33" s="39"/>
      <c r="C33" s="13"/>
      <c r="D33" s="14"/>
      <c r="E33" s="51"/>
      <c r="F33" s="60"/>
    </row>
    <row r="34" spans="2:6" s="15" customFormat="1" ht="15.75" customHeight="1" thickBot="1">
      <c r="B34" s="40" t="s">
        <v>0</v>
      </c>
      <c r="C34" s="41"/>
      <c r="D34" s="42" t="e">
        <f>D10+D18+#REF!+#REF!+#REF!+D24</f>
        <v>#REF!</v>
      </c>
      <c r="E34" s="52">
        <f>E24</f>
        <v>21026.77000000002</v>
      </c>
      <c r="F34" s="61">
        <f>F24</f>
        <v>-371063.3799999999</v>
      </c>
    </row>
    <row r="35" spans="1:7" ht="34.5" customHeight="1">
      <c r="A35" s="1"/>
      <c r="C35" s="12"/>
      <c r="F35" s="22"/>
      <c r="G35" s="22"/>
    </row>
    <row r="36" spans="1:5" ht="19.5" customHeight="1">
      <c r="A36" s="1"/>
      <c r="E36" s="43"/>
    </row>
    <row r="37" spans="1:5" ht="15">
      <c r="A37" s="1"/>
      <c r="E37" s="43"/>
    </row>
    <row r="38" ht="15.75" customHeight="1">
      <c r="A38" s="3"/>
    </row>
    <row r="39" ht="27" customHeight="1">
      <c r="A39" s="2"/>
    </row>
    <row r="40" ht="15">
      <c r="A40" s="2"/>
    </row>
    <row r="41" ht="36.75" customHeight="1">
      <c r="A41" s="2"/>
    </row>
    <row r="42" ht="25.5" customHeight="1"/>
    <row r="54" spans="2:5" ht="12.75">
      <c r="B54" s="4"/>
      <c r="C54" s="4"/>
      <c r="D54" s="6"/>
      <c r="E54" s="26"/>
    </row>
    <row r="55" spans="2:5" ht="12.75">
      <c r="B55" s="4"/>
      <c r="C55" s="4"/>
      <c r="D55" s="6"/>
      <c r="E55" s="26"/>
    </row>
    <row r="56" spans="2:5" ht="12.75">
      <c r="B56" s="4"/>
      <c r="C56" s="4"/>
      <c r="D56" s="6"/>
      <c r="E56" s="26"/>
    </row>
    <row r="57" spans="2:5" ht="12.75">
      <c r="B57" s="4"/>
      <c r="C57" s="4"/>
      <c r="D57" s="6"/>
      <c r="E57" s="26"/>
    </row>
    <row r="58" spans="2:5" ht="12.75">
      <c r="B58" s="4"/>
      <c r="C58" s="4"/>
      <c r="D58" s="6"/>
      <c r="E58" s="26"/>
    </row>
    <row r="59" spans="2:5" ht="12.75">
      <c r="B59" s="4"/>
      <c r="C59" s="4"/>
      <c r="D59" s="6"/>
      <c r="E59" s="26"/>
    </row>
    <row r="60" spans="2:5" ht="12.75">
      <c r="B60" s="4"/>
      <c r="C60" s="4"/>
      <c r="D60" s="6"/>
      <c r="E60" s="26"/>
    </row>
    <row r="61" spans="2:5" ht="12.75">
      <c r="B61" s="4"/>
      <c r="C61" s="4"/>
      <c r="D61" s="6"/>
      <c r="E61" s="26"/>
    </row>
    <row r="62" spans="2:5" ht="12.75">
      <c r="B62" s="4"/>
      <c r="C62" s="4"/>
      <c r="D62" s="6"/>
      <c r="E62" s="26"/>
    </row>
    <row r="63" spans="2:5" ht="12.75">
      <c r="B63" s="4"/>
      <c r="C63" s="4"/>
      <c r="D63" s="6"/>
      <c r="E63" s="26"/>
    </row>
    <row r="64" spans="2:5" ht="12.75">
      <c r="B64" s="4"/>
      <c r="C64" s="4"/>
      <c r="D64" s="6"/>
      <c r="E64" s="26"/>
    </row>
    <row r="65" spans="2:5" ht="12.75">
      <c r="B65" s="4"/>
      <c r="C65" s="4"/>
      <c r="D65" s="6"/>
      <c r="E65" s="26"/>
    </row>
    <row r="66" spans="2:5" ht="12.75">
      <c r="B66" s="4"/>
      <c r="C66" s="4"/>
      <c r="D66" s="6"/>
      <c r="E66" s="26"/>
    </row>
    <row r="67" spans="2:5" ht="12.75">
      <c r="B67" s="4"/>
      <c r="C67" s="4"/>
      <c r="D67" s="6"/>
      <c r="E67" s="26"/>
    </row>
    <row r="68" spans="2:5" ht="12.75">
      <c r="B68" s="4"/>
      <c r="C68" s="4"/>
      <c r="D68" s="6"/>
      <c r="E68" s="26"/>
    </row>
    <row r="69" spans="2:5" ht="12.75">
      <c r="B69" s="4"/>
      <c r="C69" s="4"/>
      <c r="D69" s="6"/>
      <c r="E69" s="26"/>
    </row>
    <row r="70" spans="2:5" ht="12.75">
      <c r="B70" s="4"/>
      <c r="C70" s="4"/>
      <c r="D70" s="6"/>
      <c r="E70" s="26"/>
    </row>
    <row r="71" spans="2:5" ht="12.75">
      <c r="B71" s="4"/>
      <c r="C71" s="4"/>
      <c r="D71" s="6"/>
      <c r="E71" s="26"/>
    </row>
    <row r="72" spans="2:5" ht="12.75">
      <c r="B72" s="4"/>
      <c r="C72" s="4"/>
      <c r="D72" s="6"/>
      <c r="E72" s="26"/>
    </row>
    <row r="73" spans="2:5" ht="12.75">
      <c r="B73" s="4"/>
      <c r="C73" s="4"/>
      <c r="D73" s="6"/>
      <c r="E73" s="26"/>
    </row>
    <row r="74" spans="2:5" ht="12.75">
      <c r="B74" s="4"/>
      <c r="C74" s="4"/>
      <c r="D74" s="6"/>
      <c r="E74" s="26"/>
    </row>
    <row r="75" spans="2:5" ht="12.75">
      <c r="B75" s="4"/>
      <c r="C75" s="4"/>
      <c r="D75" s="6"/>
      <c r="E75" s="26"/>
    </row>
    <row r="76" spans="2:5" ht="12.75">
      <c r="B76" s="4"/>
      <c r="C76" s="4"/>
      <c r="D76" s="6"/>
      <c r="E76" s="26"/>
    </row>
    <row r="77" spans="2:5" ht="12.75">
      <c r="B77" s="4"/>
      <c r="C77" s="4"/>
      <c r="D77" s="6"/>
      <c r="E77" s="26"/>
    </row>
    <row r="78" spans="2:5" ht="12.75">
      <c r="B78" s="4"/>
      <c r="C78" s="4"/>
      <c r="D78" s="6"/>
      <c r="E78" s="26"/>
    </row>
    <row r="79" spans="2:5" ht="12.75">
      <c r="B79" s="4"/>
      <c r="C79" s="4"/>
      <c r="D79" s="6"/>
      <c r="E79" s="26"/>
    </row>
    <row r="80" spans="2:5" ht="12.75">
      <c r="B80" s="4"/>
      <c r="C80" s="4"/>
      <c r="D80" s="6"/>
      <c r="E80" s="26"/>
    </row>
    <row r="81" spans="2:5" ht="12.75">
      <c r="B81" s="4"/>
      <c r="C81" s="4"/>
      <c r="D81" s="6"/>
      <c r="E81" s="26"/>
    </row>
    <row r="82" spans="2:5" ht="12.75">
      <c r="B82" s="4"/>
      <c r="C82" s="4"/>
      <c r="D82" s="6"/>
      <c r="E82" s="26"/>
    </row>
    <row r="83" spans="2:5" ht="12.75">
      <c r="B83" s="4"/>
      <c r="C83" s="4"/>
      <c r="D83" s="6"/>
      <c r="E83" s="26"/>
    </row>
    <row r="84" spans="2:5" ht="12.75">
      <c r="B84" s="4"/>
      <c r="C84" s="4"/>
      <c r="D84" s="6"/>
      <c r="E84" s="26"/>
    </row>
    <row r="85" spans="2:5" ht="12.75">
      <c r="B85" s="4"/>
      <c r="C85" s="4"/>
      <c r="D85" s="6"/>
      <c r="E85" s="26"/>
    </row>
    <row r="86" spans="2:5" ht="12.75">
      <c r="B86" s="4"/>
      <c r="C86" s="4"/>
      <c r="D86" s="6"/>
      <c r="E86" s="26"/>
    </row>
    <row r="87" spans="2:5" ht="12.75">
      <c r="B87" s="4"/>
      <c r="C87" s="4"/>
      <c r="D87" s="6"/>
      <c r="E87" s="26"/>
    </row>
    <row r="88" spans="2:5" ht="12.75">
      <c r="B88" s="4"/>
      <c r="C88" s="4"/>
      <c r="D88" s="6"/>
      <c r="E88" s="26"/>
    </row>
    <row r="89" spans="2:5" ht="12.75">
      <c r="B89" s="4"/>
      <c r="C89" s="4"/>
      <c r="D89" s="6"/>
      <c r="E89" s="26"/>
    </row>
    <row r="90" spans="2:5" ht="12.75">
      <c r="B90" s="4"/>
      <c r="C90" s="4"/>
      <c r="D90" s="6"/>
      <c r="E90" s="26"/>
    </row>
    <row r="91" spans="2:5" ht="12.75">
      <c r="B91" s="4"/>
      <c r="C91" s="4"/>
      <c r="D91" s="6"/>
      <c r="E91" s="26"/>
    </row>
    <row r="92" spans="2:5" ht="12.75">
      <c r="B92" s="4"/>
      <c r="C92" s="4"/>
      <c r="D92" s="6"/>
      <c r="E92" s="26"/>
    </row>
    <row r="93" spans="2:5" ht="12.75">
      <c r="B93" s="4"/>
      <c r="C93" s="4"/>
      <c r="D93" s="6"/>
      <c r="E93" s="26"/>
    </row>
    <row r="94" spans="2:5" ht="12.75">
      <c r="B94" s="4"/>
      <c r="C94" s="4"/>
      <c r="D94" s="6"/>
      <c r="E94" s="26"/>
    </row>
    <row r="95" spans="2:5" ht="12.75">
      <c r="B95" s="4"/>
      <c r="C95" s="4"/>
      <c r="D95" s="6"/>
      <c r="E95" s="26"/>
    </row>
    <row r="96" spans="2:5" ht="12.75">
      <c r="B96" s="4"/>
      <c r="C96" s="4"/>
      <c r="D96" s="6"/>
      <c r="E96" s="26"/>
    </row>
    <row r="97" spans="2:5" ht="12.75">
      <c r="B97" s="4"/>
      <c r="C97" s="4"/>
      <c r="D97" s="6"/>
      <c r="E97" s="26"/>
    </row>
    <row r="98" spans="2:5" ht="12.75">
      <c r="B98" s="4"/>
      <c r="C98" s="4"/>
      <c r="D98" s="6"/>
      <c r="E98" s="26"/>
    </row>
    <row r="99" spans="2:5" ht="12.75">
      <c r="B99" s="4"/>
      <c r="C99" s="4"/>
      <c r="D99" s="6"/>
      <c r="E99" s="26"/>
    </row>
    <row r="100" spans="2:5" ht="12.75">
      <c r="B100" s="4"/>
      <c r="C100" s="4"/>
      <c r="D100" s="6"/>
      <c r="E100" s="26"/>
    </row>
    <row r="101" spans="2:5" ht="12.75">
      <c r="B101" s="4"/>
      <c r="C101" s="4"/>
      <c r="D101" s="6"/>
      <c r="E101" s="26"/>
    </row>
    <row r="102" spans="2:5" ht="12.75">
      <c r="B102" s="4"/>
      <c r="C102" s="4"/>
      <c r="D102" s="6"/>
      <c r="E102" s="26"/>
    </row>
    <row r="103" spans="2:5" ht="12.75">
      <c r="B103" s="4"/>
      <c r="C103" s="4"/>
      <c r="D103" s="6"/>
      <c r="E103" s="26"/>
    </row>
    <row r="104" spans="2:5" ht="12.75">
      <c r="B104" s="4"/>
      <c r="C104" s="4"/>
      <c r="D104" s="6"/>
      <c r="E104" s="26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  <row r="286" spans="2:3" ht="12.75">
      <c r="B286" s="4"/>
      <c r="C286" s="4"/>
    </row>
    <row r="287" spans="2:3" ht="12.75">
      <c r="B287" s="4"/>
      <c r="C287" s="4"/>
    </row>
    <row r="288" spans="2:3" ht="12.75">
      <c r="B288" s="4"/>
      <c r="C288" s="4"/>
    </row>
    <row r="289" spans="2:3" ht="12.75">
      <c r="B289" s="4"/>
      <c r="C289" s="4"/>
    </row>
    <row r="290" spans="2:3" ht="12.75">
      <c r="B290" s="4"/>
      <c r="C290" s="4"/>
    </row>
  </sheetData>
  <sheetProtection/>
  <mergeCells count="3">
    <mergeCell ref="B5:E5"/>
    <mergeCell ref="C3:F3"/>
    <mergeCell ref="E4:F4"/>
  </mergeCells>
  <printOptions/>
  <pageMargins left="0.73" right="0.58" top="0.6692913385826772" bottom="0.6692913385826772" header="0.31496062992125984" footer="0.5118110236220472"/>
  <pageSetup firstPageNumber="20" useFirstPageNumber="1" horizontalDpi="600" verticalDpi="600" orientation="portrait" paperSize="9" scale="78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2023-06-26T12:21:06Z</cp:lastPrinted>
  <dcterms:created xsi:type="dcterms:W3CDTF">2000-09-19T07:45:36Z</dcterms:created>
  <dcterms:modified xsi:type="dcterms:W3CDTF">2023-06-26T12:21:10Z</dcterms:modified>
  <cp:category/>
  <cp:version/>
  <cp:contentType/>
  <cp:contentStatus/>
</cp:coreProperties>
</file>