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205" activeTab="0"/>
  </bookViews>
  <sheets>
    <sheet name="ДОХОДЫ" sheetId="1" r:id="rId1"/>
  </sheets>
  <definedNames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<sst xmlns="http://schemas.openxmlformats.org/spreadsheetml/2006/main" count="100" uniqueCount="95">
  <si>
    <t>Налог на доходы физических лиц</t>
  </si>
  <si>
    <t>Налоги на имущество физ. лиц ,зачисляемый в бюджеты поселений</t>
  </si>
  <si>
    <t>Земельный налог</t>
  </si>
  <si>
    <t>БЕЗВОЗМЕЗДНЫЕ ПОСТУПЛЕНИЯ</t>
  </si>
  <si>
    <t>Субвенции от других бюджетов бюджетной системы РФ</t>
  </si>
  <si>
    <t>Субсидии от других бюджетов бюджетной системы РФ</t>
  </si>
  <si>
    <t>ВСЕГО ДОХОДОВ</t>
  </si>
  <si>
    <t>НАЛОГИ  НА ИМУЩЕСТВО</t>
  </si>
  <si>
    <t>Код дохода</t>
  </si>
  <si>
    <t>Наименование показателя</t>
  </si>
  <si>
    <t xml:space="preserve"> </t>
  </si>
  <si>
    <t>Прочие неналоговые доходы</t>
  </si>
  <si>
    <t>НЕНАЛОГОВЫЕ ДОХОДЫ</t>
  </si>
  <si>
    <t>814 1 11 00000 00 0000 000</t>
  </si>
  <si>
    <t>814 1 11 09045 10 0000 120</t>
  </si>
  <si>
    <t>814 1 17 05050 10 0000 180</t>
  </si>
  <si>
    <t xml:space="preserve">Госпошлина за  совершение нотариальных действий </t>
  </si>
  <si>
    <t>НАЛОГОВЫЕ ДОХОДЫ</t>
  </si>
  <si>
    <t>182 1 06 06000 10 0000 000</t>
  </si>
  <si>
    <t>182 1 06 01030 10 0000 110</t>
  </si>
  <si>
    <t>182 1 06 00000 00 0000 000</t>
  </si>
  <si>
    <t>Дотация на выравнивание  бюджетной обеспеченности поселений  обл</t>
  </si>
  <si>
    <t>Дотации от других бюджетов бюджетной  системы РФ</t>
  </si>
  <si>
    <t>Арендная плата за земли 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</si>
  <si>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 xml:space="preserve">Прочие поступления от использования имущества,находящегося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предприятий) </t>
  </si>
  <si>
    <t>Субвенция бюджетам поселений на осуществление первичного воинского учета на территории, где отсутствуют военные комиссариаты</t>
  </si>
  <si>
    <t>Земельный налог  пп.2 п.1 ст. 394 НК РФ</t>
  </si>
  <si>
    <t>Земельный налог   пп.1 п.1 ст.394 НК РФ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</si>
  <si>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</si>
  <si>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182 1 01 02000 01 0000 110</t>
  </si>
  <si>
    <t>Единый сельскохозяйственный налог</t>
  </si>
  <si>
    <t>182 1 05 03010 01 0000 110</t>
  </si>
  <si>
    <t>182 1 01 02010 01 0000 110</t>
  </si>
  <si>
    <t>763 1 11 05013 10 0000 120</t>
  </si>
  <si>
    <t>814 2 19 05000 10 0000 151</t>
  </si>
  <si>
    <t>Налог на доходы физических лиц с доходов ,облагаемых по налоговой ставке , установленной п.1 ст.224 НК РФ , за исключением  доходов , полученных физическими лицами, зарегистрированными в качестве индивидуальных предпринимателей</t>
  </si>
  <si>
    <t>814 1 08 04020 01 0000 110</t>
  </si>
  <si>
    <t>Доходы от уплаты акцизов на моторные масла</t>
  </si>
  <si>
    <t>Доходы от уплаты дакцизов на дизтопливо</t>
  </si>
  <si>
    <t>100 1 03 02230 01 0000 110</t>
  </si>
  <si>
    <t>100 1 03 02240 01 0000 110</t>
  </si>
  <si>
    <t>Доходы от уплаты акцизов на автомобильный бензин</t>
  </si>
  <si>
    <t>100 1 03 02250 01 0000 110</t>
  </si>
  <si>
    <t>Доходы от уплаты акцизов на прямогонный бензин</t>
  </si>
  <si>
    <t>100 1 03 02260 01 0000 110</t>
  </si>
  <si>
    <t>ДОХОДЫ    МЕСТНОГО БЮДЖЕТА</t>
  </si>
  <si>
    <t>182 1 06 06043 10 0000 110</t>
  </si>
  <si>
    <t>182 1 06 06033 10 0000 110</t>
  </si>
  <si>
    <t>814  2 19 050000 10 0000 151</t>
  </si>
  <si>
    <t>Возврат остатков субсидии из областного бюджета на переселение</t>
  </si>
  <si>
    <t>814 1 14 02053 10 0000 410</t>
  </si>
  <si>
    <t>814 2 02 01001 10 0000 150</t>
  </si>
  <si>
    <t>Прочии субсидии бюджетам сельских поселений</t>
  </si>
  <si>
    <t>814 2 02 29999 10 0000 150</t>
  </si>
  <si>
    <t>814 2 02 35118 10 0000 150</t>
  </si>
  <si>
    <t>814 2 02 30024 10 0000 150</t>
  </si>
  <si>
    <t>814 2 02 40014 10 0000 150</t>
  </si>
  <si>
    <t>Иные межбюджетные трансферты</t>
  </si>
  <si>
    <t>814 2 02 49999 10 0000 150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</si>
  <si>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</si>
  <si>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814 2 18 60010 10 0000 150</t>
  </si>
  <si>
    <t>ДОХОДЫ ОТ ОКАЗАНИЯ ПЛАТНЫХ УСЛУГ И КОМПЕНСАЦИИ ЗАТРАТ ГОСУДАРСТВА</t>
  </si>
  <si>
    <t>814 1 13 00000 00 0000 000</t>
  </si>
  <si>
    <t>Прочие доходы от компенсации затрат бюджетов сельских поселений</t>
  </si>
  <si>
    <t>814 1 13 02995 10 0000 130</t>
  </si>
  <si>
    <t>ДОХОДЫ ОТ ПРОДАЖИ МАТЕРИАЛЬНЫХ И НЕМАТЕРИАЛЬНЫХ АКТИВОВ</t>
  </si>
  <si>
    <t>814 1 14 00000 00 0000 000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</si>
  <si>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</si>
  <si>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ШТРАФЫ, САНКЦИИ, ВОЗМЕЩЕНИЯ</t>
  </si>
  <si>
    <t>814 1 16 00000 00 0000 000</t>
  </si>
  <si>
    <t>Дотация бюджетам сельских поселений на выравнивание бюджетной обеспеченности из бюджетов муниципальных районов</t>
  </si>
  <si>
    <t>814 2 02 16001 10 0000 150</t>
  </si>
  <si>
    <t>814 2 02 00000 00 0000 000</t>
  </si>
  <si>
    <t>814 2 02 30000 00 0000 150</t>
  </si>
  <si>
    <t>Субвенция бюджетам сельских поселений на выполнение передаваемых полномочий субьектовы РФ</t>
  </si>
  <si>
    <t>814 2 02 40000 10 0000 150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</si>
  <si>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</si>
  <si>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</si>
  <si>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на реализацию программ формирования современной городской среды</t>
  </si>
  <si>
    <t>814 2 02 25555 10 0000 150</t>
  </si>
  <si>
    <t>Земельный налог с организаций, обладающих земельным участком, расположенным в границах сельских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</si>
  <si>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 сельского поселения</t>
  </si>
  <si>
    <t>814 1 16 07010 10 0000 140</t>
  </si>
  <si>
    <t>Доходы поступающие в порядке возмещения расходов, понесенных в связи с эксплуатацией имущества сельских поселений</t>
  </si>
  <si>
    <t>НАЛОГИ НА СОВОКУПНЫЙ ДОХОД</t>
  </si>
  <si>
    <t>ЗАДОЛЖЕННОСТЬ И ПЕРЕРАСЧЕТЫ ПО ОТМЕННЫМ НАЛОГАМ, СБОРАМ И ИНЫМ ОБЯЗАТЕЛЬНЫМ ПЛАТЕЖАМ</t>
  </si>
  <si>
    <t>182 1 09 04053 10 0000 110</t>
  </si>
  <si>
    <t>ДОХОДЫ ОТ ИСПОЛЬЗОВАНИЯ ИМУЩЕСТВА , НАХОДЯЩЕГОСЯ В ГОСУДАРСТВЕННОЙ И МУНИЦИПАЛЬНОЙ СОБСТВЕННОСТИ</t>
  </si>
  <si>
    <t>Утверждено</t>
  </si>
  <si>
    <t>Исполнено</t>
  </si>
  <si>
    <t>Сумма, рублей</t>
  </si>
  <si>
    <t xml:space="preserve">Приложение № 3    </t>
  </si>
  <si>
    <t xml:space="preserve">к решению сессии первого созыва  Собрания депутатов Устьянского муниципального округа  </t>
  </si>
  <si>
    <t>Отчет о поступлении доходов в бюджет сельского поселения "Киземское" Устьянского муниципального района Архангельской области за 2022 год</t>
  </si>
  <si>
    <t>№ 125 от 22 июня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</si>
</sst>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73" fontId="4" fillId="33" borderId="0" xfId="0" applyNumberFormat="1" applyFont="1" applyFill="1" applyBorder="1" applyAlignment="1">
      <alignment horizontal="right"/>
    </xf>
    <xf numFmtId="173" fontId="3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vertical="center"/>
    </xf>
    <xf numFmtId="173" fontId="4" fillId="33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1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PageLayoutView="0" workbookViewId="0" topLeftCell="A1">
      <selection activeCell="A5" sqref="A5:K5"/>
    </sheetView>
  </sheetViews>
  <sheetFormatPr defaultColWidth="9.00390625" defaultRowHeight="12.75"/>
  <cols>
    <col min="6" max="6" width="2.625" style="0" customWidth="1"/>
    <col min="8" max="8" width="8.25390625" style="0" customWidth="1"/>
    <col min="9" max="9" width="7.125" style="0" customWidth="1"/>
    <col min="10" max="10" width="13.00390625" style="0" customWidth="1"/>
    <col min="11" max="11" width="13.25390625" style="0" customWidth="1"/>
    <col min="12" max="12" width="9.375" style="0" customWidth="1"/>
  </cols>
  <sheetData>
    <row r="1" ht="12.75">
      <c r="K1" s="38"/>
    </row>
    <row r="2" spans="10:11" ht="24" customHeight="1">
      <c r="J2" s="49" t="s">
        <v>91</v>
      </c>
      <c r="K2" s="49"/>
    </row>
    <row r="3" spans="7:12" ht="33.75" customHeight="1">
      <c r="G3" s="53" t="s">
        <v>92</v>
      </c>
      <c r="H3" s="53"/>
      <c r="I3" s="53"/>
      <c r="J3" s="53"/>
      <c r="K3" s="53"/>
      <c r="L3" s="25"/>
    </row>
    <row r="4" spans="7:12" ht="20.25" customHeight="1">
      <c r="G4" s="53" t="s">
        <v>94</v>
      </c>
      <c r="H4" s="53"/>
      <c r="I4" s="53"/>
      <c r="J4" s="53"/>
      <c r="K4" s="53"/>
      <c r="L4" s="25"/>
    </row>
    <row r="5" spans="1:12" ht="47.25" customHeight="1">
      <c r="A5" s="52" t="s">
        <v>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37"/>
    </row>
    <row r="6" spans="1:12" ht="19.5" customHeight="1">
      <c r="A6" s="50" t="s">
        <v>9</v>
      </c>
      <c r="B6" s="50"/>
      <c r="C6" s="50"/>
      <c r="D6" s="50"/>
      <c r="E6" s="50"/>
      <c r="F6" s="50"/>
      <c r="G6" s="50" t="s">
        <v>8</v>
      </c>
      <c r="H6" s="50"/>
      <c r="I6" s="50"/>
      <c r="J6" s="51" t="s">
        <v>90</v>
      </c>
      <c r="K6" s="51"/>
      <c r="L6" s="26"/>
    </row>
    <row r="7" spans="1:12" ht="57" customHeight="1">
      <c r="A7" s="50"/>
      <c r="B7" s="50"/>
      <c r="C7" s="50"/>
      <c r="D7" s="50"/>
      <c r="E7" s="50"/>
      <c r="F7" s="50"/>
      <c r="G7" s="50"/>
      <c r="H7" s="50"/>
      <c r="I7" s="50"/>
      <c r="J7" s="39" t="s">
        <v>88</v>
      </c>
      <c r="K7" s="39" t="s">
        <v>89</v>
      </c>
      <c r="L7" s="27"/>
    </row>
    <row r="8" spans="1:12" s="12" customFormat="1" ht="12.75">
      <c r="A8" s="57" t="s">
        <v>45</v>
      </c>
      <c r="B8" s="57"/>
      <c r="C8" s="57"/>
      <c r="D8" s="57"/>
      <c r="E8" s="57"/>
      <c r="F8" s="57"/>
      <c r="G8" s="55"/>
      <c r="H8" s="55"/>
      <c r="I8" s="55"/>
      <c r="J8" s="19">
        <f>J9+J27</f>
        <v>1872835</v>
      </c>
      <c r="K8" s="19">
        <f>K9+K27</f>
        <v>1937812.21</v>
      </c>
      <c r="L8" s="28"/>
    </row>
    <row r="9" spans="1:12" s="12" customFormat="1" ht="12.75">
      <c r="A9" s="57" t="s">
        <v>17</v>
      </c>
      <c r="B9" s="57"/>
      <c r="C9" s="57"/>
      <c r="D9" s="57"/>
      <c r="E9" s="57"/>
      <c r="F9" s="57"/>
      <c r="G9" s="55"/>
      <c r="H9" s="55"/>
      <c r="I9" s="55"/>
      <c r="J9" s="19">
        <f>J10+J12+J18+J24+J25</f>
        <v>1736197</v>
      </c>
      <c r="K9" s="19">
        <f>K10+K12+K18+K24+K25</f>
        <v>1671476.8399999999</v>
      </c>
      <c r="L9" s="28"/>
    </row>
    <row r="10" spans="1:12" s="12" customFormat="1" ht="25.5" customHeight="1">
      <c r="A10" s="56" t="s">
        <v>0</v>
      </c>
      <c r="B10" s="56"/>
      <c r="C10" s="56"/>
      <c r="D10" s="56"/>
      <c r="E10" s="56"/>
      <c r="F10" s="56"/>
      <c r="G10" s="55" t="s">
        <v>29</v>
      </c>
      <c r="H10" s="55"/>
      <c r="I10" s="55"/>
      <c r="J10" s="13">
        <f>J11</f>
        <v>1115438</v>
      </c>
      <c r="K10" s="13">
        <f>K11</f>
        <v>1103132.76</v>
      </c>
      <c r="L10" s="28"/>
    </row>
    <row r="11" spans="1:12" s="12" customFormat="1" ht="64.5" customHeight="1">
      <c r="A11" s="56" t="s">
        <v>35</v>
      </c>
      <c r="B11" s="56"/>
      <c r="C11" s="56"/>
      <c r="D11" s="56"/>
      <c r="E11" s="56"/>
      <c r="F11" s="56"/>
      <c r="G11" s="55" t="s">
        <v>32</v>
      </c>
      <c r="H11" s="55"/>
      <c r="I11" s="55"/>
      <c r="J11" s="13">
        <v>1115438</v>
      </c>
      <c r="K11" s="13">
        <v>1103132.76</v>
      </c>
      <c r="L11" s="29"/>
    </row>
    <row r="12" spans="1:12" s="12" customFormat="1" ht="21.75" customHeight="1">
      <c r="A12" s="59" t="s">
        <v>84</v>
      </c>
      <c r="B12" s="59"/>
      <c r="C12" s="59"/>
      <c r="D12" s="59"/>
      <c r="E12" s="59"/>
      <c r="F12" s="59"/>
      <c r="G12" s="61">
        <v>1.82105030100121E+19</v>
      </c>
      <c r="H12" s="62"/>
      <c r="I12" s="62"/>
      <c r="J12" s="19">
        <f>J13+J14+J15+J16</f>
        <v>0</v>
      </c>
      <c r="K12" s="19">
        <v>2.13</v>
      </c>
      <c r="L12" s="30"/>
    </row>
    <row r="13" spans="1:12" s="12" customFormat="1" ht="32.25" customHeight="1" hidden="1">
      <c r="A13" s="56" t="s">
        <v>38</v>
      </c>
      <c r="B13" s="56"/>
      <c r="C13" s="56"/>
      <c r="D13" s="56"/>
      <c r="E13" s="56"/>
      <c r="F13" s="56"/>
      <c r="G13" s="55" t="s">
        <v>39</v>
      </c>
      <c r="H13" s="55"/>
      <c r="I13" s="55"/>
      <c r="J13" s="13">
        <v>0</v>
      </c>
      <c r="K13" s="13"/>
      <c r="L13" s="30"/>
    </row>
    <row r="14" spans="1:12" s="12" customFormat="1" ht="31.5" customHeight="1" hidden="1">
      <c r="A14" s="56" t="s">
        <v>37</v>
      </c>
      <c r="B14" s="56"/>
      <c r="C14" s="56"/>
      <c r="D14" s="56"/>
      <c r="E14" s="56"/>
      <c r="F14" s="56"/>
      <c r="G14" s="55" t="s">
        <v>40</v>
      </c>
      <c r="H14" s="55"/>
      <c r="I14" s="55"/>
      <c r="J14" s="13">
        <v>0</v>
      </c>
      <c r="K14" s="13"/>
      <c r="L14" s="30"/>
    </row>
    <row r="15" spans="1:12" s="12" customFormat="1" ht="33" customHeight="1" hidden="1">
      <c r="A15" s="56" t="s">
        <v>41</v>
      </c>
      <c r="B15" s="56"/>
      <c r="C15" s="56"/>
      <c r="D15" s="56"/>
      <c r="E15" s="56"/>
      <c r="F15" s="56"/>
      <c r="G15" s="55" t="s">
        <v>42</v>
      </c>
      <c r="H15" s="55"/>
      <c r="I15" s="55"/>
      <c r="J15" s="13">
        <v>0</v>
      </c>
      <c r="K15" s="13"/>
      <c r="L15" s="30"/>
    </row>
    <row r="16" spans="1:12" s="12" customFormat="1" ht="32.25" customHeight="1" hidden="1">
      <c r="A16" s="56" t="s">
        <v>43</v>
      </c>
      <c r="B16" s="56"/>
      <c r="C16" s="56"/>
      <c r="D16" s="56"/>
      <c r="E16" s="56"/>
      <c r="F16" s="56"/>
      <c r="G16" s="55" t="s">
        <v>44</v>
      </c>
      <c r="H16" s="55"/>
      <c r="I16" s="55"/>
      <c r="J16" s="13">
        <v>0</v>
      </c>
      <c r="K16" s="13"/>
      <c r="L16" s="30"/>
    </row>
    <row r="17" spans="1:12" s="12" customFormat="1" ht="24" customHeight="1" hidden="1">
      <c r="A17" s="56" t="s">
        <v>30</v>
      </c>
      <c r="B17" s="56"/>
      <c r="C17" s="56"/>
      <c r="D17" s="56"/>
      <c r="E17" s="56"/>
      <c r="F17" s="56"/>
      <c r="G17" s="55" t="s">
        <v>31</v>
      </c>
      <c r="H17" s="55"/>
      <c r="I17" s="55"/>
      <c r="J17" s="19">
        <v>0</v>
      </c>
      <c r="K17" s="19">
        <v>0</v>
      </c>
      <c r="L17" s="31"/>
    </row>
    <row r="18" spans="1:12" s="12" customFormat="1" ht="21" customHeight="1">
      <c r="A18" s="57" t="s">
        <v>7</v>
      </c>
      <c r="B18" s="57"/>
      <c r="C18" s="57"/>
      <c r="D18" s="57"/>
      <c r="E18" s="57"/>
      <c r="F18" s="57"/>
      <c r="G18" s="55" t="s">
        <v>20</v>
      </c>
      <c r="H18" s="55"/>
      <c r="I18" s="55"/>
      <c r="J18" s="19">
        <f>J19+J20</f>
        <v>594241</v>
      </c>
      <c r="K18" s="19">
        <f>K19+K20</f>
        <v>554903.79</v>
      </c>
      <c r="L18" s="28"/>
    </row>
    <row r="19" spans="1:12" s="12" customFormat="1" ht="23.25" customHeight="1">
      <c r="A19" s="56" t="s">
        <v>1</v>
      </c>
      <c r="B19" s="56"/>
      <c r="C19" s="56"/>
      <c r="D19" s="56"/>
      <c r="E19" s="56"/>
      <c r="F19" s="56"/>
      <c r="G19" s="55" t="s">
        <v>19</v>
      </c>
      <c r="H19" s="55"/>
      <c r="I19" s="55"/>
      <c r="J19" s="13">
        <v>357241</v>
      </c>
      <c r="K19" s="13">
        <v>398122.64</v>
      </c>
      <c r="L19" s="28"/>
    </row>
    <row r="20" spans="1:12" s="12" customFormat="1" ht="21" customHeight="1">
      <c r="A20" s="56" t="s">
        <v>2</v>
      </c>
      <c r="B20" s="56"/>
      <c r="C20" s="56"/>
      <c r="D20" s="56"/>
      <c r="E20" s="56"/>
      <c r="F20" s="56"/>
      <c r="G20" s="55" t="s">
        <v>18</v>
      </c>
      <c r="H20" s="55"/>
      <c r="I20" s="55"/>
      <c r="J20" s="19">
        <f>J21+J22</f>
        <v>237000</v>
      </c>
      <c r="K20" s="19">
        <f>K21+K22</f>
        <v>156781.15</v>
      </c>
      <c r="L20" s="28"/>
    </row>
    <row r="21" spans="1:12" s="12" customFormat="1" ht="38.25" customHeight="1">
      <c r="A21" s="56" t="s">
        <v>80</v>
      </c>
      <c r="B21" s="56"/>
      <c r="C21" s="56"/>
      <c r="D21" s="56"/>
      <c r="E21" s="56"/>
      <c r="F21" s="56"/>
      <c r="G21" s="55" t="s">
        <v>47</v>
      </c>
      <c r="H21" s="55"/>
      <c r="I21" s="55"/>
      <c r="J21" s="13">
        <v>107000</v>
      </c>
      <c r="K21" s="13">
        <v>2820.83</v>
      </c>
      <c r="L21" s="28"/>
    </row>
    <row r="22" spans="1:16" s="12" customFormat="1" ht="20.25" customHeight="1">
      <c r="A22" s="56" t="s">
        <v>27</v>
      </c>
      <c r="B22" s="56"/>
      <c r="C22" s="56"/>
      <c r="D22" s="56"/>
      <c r="E22" s="56"/>
      <c r="F22" s="56"/>
      <c r="G22" s="55" t="s">
        <v>46</v>
      </c>
      <c r="H22" s="55"/>
      <c r="I22" s="55"/>
      <c r="J22" s="13">
        <v>130000</v>
      </c>
      <c r="K22" s="13">
        <v>153960.32</v>
      </c>
      <c r="L22" s="28"/>
      <c r="P22" s="14"/>
    </row>
    <row r="23" spans="1:21" s="12" customFormat="1" ht="21" customHeight="1" hidden="1" thickBot="1">
      <c r="A23" s="56" t="s">
        <v>26</v>
      </c>
      <c r="B23" s="56"/>
      <c r="C23" s="56"/>
      <c r="D23" s="56"/>
      <c r="E23" s="56"/>
      <c r="F23" s="56"/>
      <c r="G23" s="55" t="s">
        <v>47</v>
      </c>
      <c r="H23" s="55"/>
      <c r="I23" s="55"/>
      <c r="J23" s="13">
        <v>0</v>
      </c>
      <c r="K23" s="13">
        <v>0</v>
      </c>
      <c r="L23" s="28"/>
      <c r="P23" s="54"/>
      <c r="Q23" s="54"/>
      <c r="R23" s="54"/>
      <c r="S23" s="54"/>
      <c r="T23" s="54"/>
      <c r="U23" s="54"/>
    </row>
    <row r="24" spans="1:21" s="12" customFormat="1" ht="21" customHeight="1">
      <c r="A24" s="57" t="s">
        <v>16</v>
      </c>
      <c r="B24" s="57"/>
      <c r="C24" s="57"/>
      <c r="D24" s="57"/>
      <c r="E24" s="57"/>
      <c r="F24" s="57"/>
      <c r="G24" s="64" t="s">
        <v>36</v>
      </c>
      <c r="H24" s="64"/>
      <c r="I24" s="64"/>
      <c r="J24" s="19">
        <v>26518</v>
      </c>
      <c r="K24" s="19">
        <v>13860</v>
      </c>
      <c r="L24" s="28"/>
      <c r="P24" s="54"/>
      <c r="Q24" s="54"/>
      <c r="R24" s="54"/>
      <c r="S24" s="54"/>
      <c r="T24" s="54"/>
      <c r="U24" s="54"/>
    </row>
    <row r="25" spans="1:21" s="12" customFormat="1" ht="35.25" customHeight="1">
      <c r="A25" s="57" t="s">
        <v>85</v>
      </c>
      <c r="B25" s="57"/>
      <c r="C25" s="57"/>
      <c r="D25" s="57"/>
      <c r="E25" s="57"/>
      <c r="F25" s="57"/>
      <c r="G25" s="58" t="s">
        <v>86</v>
      </c>
      <c r="H25" s="58"/>
      <c r="I25" s="58"/>
      <c r="J25" s="19">
        <v>0</v>
      </c>
      <c r="K25" s="19">
        <v>-421.84</v>
      </c>
      <c r="L25" s="31"/>
      <c r="P25" s="15"/>
      <c r="Q25" s="15"/>
      <c r="R25" s="15"/>
      <c r="S25" s="15"/>
      <c r="T25" s="15"/>
      <c r="U25" s="15"/>
    </row>
    <row r="26" spans="1:21" s="12" customFormat="1" ht="24" customHeight="1" hidden="1">
      <c r="A26" s="57" t="s">
        <v>49</v>
      </c>
      <c r="B26" s="57"/>
      <c r="C26" s="57"/>
      <c r="D26" s="57"/>
      <c r="E26" s="57"/>
      <c r="F26" s="57"/>
      <c r="G26" s="64" t="s">
        <v>48</v>
      </c>
      <c r="H26" s="64"/>
      <c r="I26" s="64"/>
      <c r="J26" s="19">
        <v>0</v>
      </c>
      <c r="K26" s="19">
        <v>0</v>
      </c>
      <c r="L26" s="31"/>
      <c r="P26" s="15"/>
      <c r="Q26" s="15"/>
      <c r="R26" s="15"/>
      <c r="S26" s="15"/>
      <c r="T26" s="15"/>
      <c r="U26" s="15"/>
    </row>
    <row r="27" spans="1:21" s="12" customFormat="1" ht="18.75" customHeight="1">
      <c r="A27" s="57" t="s">
        <v>12</v>
      </c>
      <c r="B27" s="56"/>
      <c r="C27" s="56"/>
      <c r="D27" s="56"/>
      <c r="E27" s="56"/>
      <c r="F27" s="56"/>
      <c r="G27" s="55" t="s">
        <v>10</v>
      </c>
      <c r="H27" s="55"/>
      <c r="I27" s="55"/>
      <c r="J27" s="19">
        <f>J28+J31+J36</f>
        <v>136638</v>
      </c>
      <c r="K27" s="19">
        <f>K28+K31+K36</f>
        <v>266335.37</v>
      </c>
      <c r="L27" s="28"/>
      <c r="P27" s="54"/>
      <c r="Q27" s="54"/>
      <c r="R27" s="54"/>
      <c r="S27" s="54"/>
      <c r="T27" s="54"/>
      <c r="U27" s="54"/>
    </row>
    <row r="28" spans="1:21" s="12" customFormat="1" ht="37.5" customHeight="1">
      <c r="A28" s="57" t="s">
        <v>87</v>
      </c>
      <c r="B28" s="57"/>
      <c r="C28" s="57"/>
      <c r="D28" s="57"/>
      <c r="E28" s="57"/>
      <c r="F28" s="57"/>
      <c r="G28" s="40" t="s">
        <v>13</v>
      </c>
      <c r="H28" s="40"/>
      <c r="I28" s="40"/>
      <c r="J28" s="41">
        <f>J30+J31+J34</f>
        <v>136638</v>
      </c>
      <c r="K28" s="42">
        <f>K30</f>
        <v>199983.54</v>
      </c>
      <c r="L28" s="32"/>
      <c r="P28" s="54"/>
      <c r="Q28" s="54"/>
      <c r="R28" s="54"/>
      <c r="S28" s="54"/>
      <c r="T28" s="54"/>
      <c r="U28" s="54"/>
    </row>
    <row r="29" spans="1:20" s="12" customFormat="1" ht="6" customHeight="1" hidden="1">
      <c r="A29" s="56" t="s">
        <v>23</v>
      </c>
      <c r="B29" s="56"/>
      <c r="C29" s="56"/>
      <c r="D29" s="56"/>
      <c r="E29" s="56"/>
      <c r="F29" s="56"/>
      <c r="G29" s="60" t="s">
        <v>33</v>
      </c>
      <c r="H29" s="60"/>
      <c r="I29" s="60"/>
      <c r="J29" s="20">
        <v>0</v>
      </c>
      <c r="K29" s="13"/>
      <c r="L29" s="30"/>
      <c r="O29" s="16"/>
      <c r="P29" s="16"/>
      <c r="Q29" s="16"/>
      <c r="R29" s="16"/>
      <c r="S29" s="16"/>
      <c r="T29" s="16"/>
    </row>
    <row r="30" spans="1:20" s="12" customFormat="1" ht="65.25" customHeight="1">
      <c r="A30" s="56" t="s">
        <v>24</v>
      </c>
      <c r="B30" s="56"/>
      <c r="C30" s="56"/>
      <c r="D30" s="56"/>
      <c r="E30" s="56"/>
      <c r="F30" s="56"/>
      <c r="G30" s="60" t="s">
        <v>14</v>
      </c>
      <c r="H30" s="60"/>
      <c r="I30" s="60"/>
      <c r="J30" s="20">
        <v>136638</v>
      </c>
      <c r="K30" s="18">
        <v>199983.54</v>
      </c>
      <c r="L30" s="33"/>
      <c r="O30" s="17"/>
      <c r="P30" s="17"/>
      <c r="Q30" s="17"/>
      <c r="R30" s="17"/>
      <c r="S30" s="17"/>
      <c r="T30" s="17"/>
    </row>
    <row r="31" spans="1:12" s="12" customFormat="1" ht="24.75" customHeight="1">
      <c r="A31" s="57" t="s">
        <v>61</v>
      </c>
      <c r="B31" s="57"/>
      <c r="C31" s="57"/>
      <c r="D31" s="57"/>
      <c r="E31" s="57"/>
      <c r="F31" s="57"/>
      <c r="G31" s="63" t="s">
        <v>62</v>
      </c>
      <c r="H31" s="63"/>
      <c r="I31" s="63"/>
      <c r="J31" s="42">
        <f>J33</f>
        <v>0</v>
      </c>
      <c r="K31" s="11">
        <f>K32+K33</f>
        <v>44547.83</v>
      </c>
      <c r="L31" s="28"/>
    </row>
    <row r="32" spans="1:12" s="12" customFormat="1" ht="34.5" customHeight="1">
      <c r="A32" s="56" t="s">
        <v>83</v>
      </c>
      <c r="B32" s="57"/>
      <c r="C32" s="57"/>
      <c r="D32" s="57"/>
      <c r="E32" s="57"/>
      <c r="F32" s="57"/>
      <c r="G32" s="60" t="s">
        <v>64</v>
      </c>
      <c r="H32" s="60"/>
      <c r="I32" s="60"/>
      <c r="J32" s="20">
        <v>0</v>
      </c>
      <c r="K32" s="18">
        <v>41889.57</v>
      </c>
      <c r="L32" s="28"/>
    </row>
    <row r="33" spans="1:12" s="12" customFormat="1" ht="25.5" customHeight="1">
      <c r="A33" s="56" t="s">
        <v>63</v>
      </c>
      <c r="B33" s="56"/>
      <c r="C33" s="56"/>
      <c r="D33" s="56"/>
      <c r="E33" s="56"/>
      <c r="F33" s="56"/>
      <c r="G33" s="60" t="s">
        <v>64</v>
      </c>
      <c r="H33" s="60"/>
      <c r="I33" s="60"/>
      <c r="J33" s="20">
        <v>0</v>
      </c>
      <c r="K33" s="18">
        <v>2658.26</v>
      </c>
      <c r="L33" s="28"/>
    </row>
    <row r="34" spans="1:12" s="12" customFormat="1" ht="0.75" customHeight="1">
      <c r="A34" s="57" t="s">
        <v>65</v>
      </c>
      <c r="B34" s="57"/>
      <c r="C34" s="57"/>
      <c r="D34" s="57"/>
      <c r="E34" s="57"/>
      <c r="F34" s="57"/>
      <c r="G34" s="63" t="s">
        <v>66</v>
      </c>
      <c r="H34" s="63"/>
      <c r="I34" s="63"/>
      <c r="J34" s="42">
        <f>J35</f>
        <v>0</v>
      </c>
      <c r="K34" s="11">
        <f>K35</f>
        <v>0</v>
      </c>
      <c r="L34" s="28"/>
    </row>
    <row r="35" spans="1:12" s="12" customFormat="1" ht="57.75" customHeight="1" hidden="1" thickBot="1">
      <c r="A35" s="56" t="s">
        <v>67</v>
      </c>
      <c r="B35" s="56"/>
      <c r="C35" s="56"/>
      <c r="D35" s="56"/>
      <c r="E35" s="56"/>
      <c r="F35" s="56"/>
      <c r="G35" s="60" t="s">
        <v>50</v>
      </c>
      <c r="H35" s="60"/>
      <c r="I35" s="60"/>
      <c r="J35" s="20">
        <v>0</v>
      </c>
      <c r="K35" s="20">
        <v>0</v>
      </c>
      <c r="L35" s="28"/>
    </row>
    <row r="36" spans="1:12" s="12" customFormat="1" ht="27.75" customHeight="1">
      <c r="A36" s="57" t="s">
        <v>68</v>
      </c>
      <c r="B36" s="57"/>
      <c r="C36" s="57"/>
      <c r="D36" s="57"/>
      <c r="E36" s="57"/>
      <c r="F36" s="57"/>
      <c r="G36" s="63" t="s">
        <v>69</v>
      </c>
      <c r="H36" s="63"/>
      <c r="I36" s="63"/>
      <c r="J36" s="42">
        <f>J37</f>
        <v>0</v>
      </c>
      <c r="K36" s="11">
        <f>K37</f>
        <v>21804</v>
      </c>
      <c r="L36" s="28"/>
    </row>
    <row r="37" spans="1:12" s="12" customFormat="1" ht="60" customHeight="1">
      <c r="A37" s="56" t="s">
        <v>81</v>
      </c>
      <c r="B37" s="56"/>
      <c r="C37" s="56"/>
      <c r="D37" s="56"/>
      <c r="E37" s="56"/>
      <c r="F37" s="56"/>
      <c r="G37" s="55" t="s">
        <v>82</v>
      </c>
      <c r="H37" s="55"/>
      <c r="I37" s="55"/>
      <c r="J37" s="43">
        <v>0</v>
      </c>
      <c r="K37" s="18">
        <v>21804</v>
      </c>
      <c r="L37" s="28"/>
    </row>
    <row r="38" spans="1:12" ht="33" customHeight="1" hidden="1">
      <c r="A38" s="68" t="s">
        <v>11</v>
      </c>
      <c r="B38" s="68"/>
      <c r="C38" s="68"/>
      <c r="D38" s="68"/>
      <c r="E38" s="68"/>
      <c r="F38" s="68"/>
      <c r="G38" s="70" t="s">
        <v>15</v>
      </c>
      <c r="H38" s="65"/>
      <c r="I38" s="65"/>
      <c r="J38" s="44"/>
      <c r="K38" s="21"/>
      <c r="L38" s="34"/>
    </row>
    <row r="39" spans="1:12" ht="29.25" customHeight="1" hidden="1">
      <c r="A39" s="69" t="s">
        <v>28</v>
      </c>
      <c r="B39" s="69"/>
      <c r="C39" s="69"/>
      <c r="D39" s="69"/>
      <c r="E39" s="69"/>
      <c r="F39" s="69"/>
      <c r="G39" s="66" t="s">
        <v>34</v>
      </c>
      <c r="H39" s="66"/>
      <c r="I39" s="66"/>
      <c r="J39" s="45">
        <v>0</v>
      </c>
      <c r="K39" s="21"/>
      <c r="L39" s="34"/>
    </row>
    <row r="40" spans="1:20" ht="27" customHeight="1">
      <c r="A40" s="57" t="s">
        <v>3</v>
      </c>
      <c r="B40" s="57"/>
      <c r="C40" s="57"/>
      <c r="D40" s="57"/>
      <c r="E40" s="57"/>
      <c r="F40" s="57"/>
      <c r="G40" s="60"/>
      <c r="H40" s="60"/>
      <c r="I40" s="60"/>
      <c r="J40" s="41">
        <f>J41+J44+J48+J51+J54</f>
        <v>6547458.63</v>
      </c>
      <c r="K40" s="11">
        <f>K41+K44+K48+K51+K54</f>
        <v>6549666.02428508</v>
      </c>
      <c r="L40" s="33"/>
      <c r="O40" s="5"/>
      <c r="P40" s="5"/>
      <c r="Q40" s="5"/>
      <c r="R40" s="5"/>
      <c r="S40" s="5"/>
      <c r="T40" s="5"/>
    </row>
    <row r="41" spans="1:20" s="12" customFormat="1" ht="20.25" customHeight="1">
      <c r="A41" s="57" t="s">
        <v>22</v>
      </c>
      <c r="B41" s="57"/>
      <c r="C41" s="57"/>
      <c r="D41" s="57"/>
      <c r="E41" s="57"/>
      <c r="F41" s="57"/>
      <c r="G41" s="62" t="s">
        <v>72</v>
      </c>
      <c r="H41" s="62"/>
      <c r="I41" s="62"/>
      <c r="J41" s="24">
        <f>J42+J43</f>
        <v>3548237</v>
      </c>
      <c r="K41" s="24">
        <f>K42+K43</f>
        <v>3548237</v>
      </c>
      <c r="L41" s="28"/>
      <c r="O41" s="16"/>
      <c r="P41" s="16"/>
      <c r="Q41" s="16"/>
      <c r="R41" s="16"/>
      <c r="S41" s="16"/>
      <c r="T41" s="16"/>
    </row>
    <row r="42" spans="1:20" ht="36" customHeight="1">
      <c r="A42" s="68" t="s">
        <v>70</v>
      </c>
      <c r="B42" s="68"/>
      <c r="C42" s="68"/>
      <c r="D42" s="68"/>
      <c r="E42" s="68"/>
      <c r="F42" s="68"/>
      <c r="G42" s="65" t="s">
        <v>71</v>
      </c>
      <c r="H42" s="65"/>
      <c r="I42" s="65"/>
      <c r="J42" s="23">
        <v>3548237</v>
      </c>
      <c r="K42" s="22">
        <v>3548237</v>
      </c>
      <c r="L42" s="35"/>
      <c r="O42" s="6"/>
      <c r="P42" s="5"/>
      <c r="Q42" s="5"/>
      <c r="R42" s="5"/>
      <c r="S42" s="5"/>
      <c r="T42" s="5"/>
    </row>
    <row r="43" spans="1:20" ht="23.25" customHeight="1" hidden="1" thickBot="1">
      <c r="A43" s="68" t="s">
        <v>21</v>
      </c>
      <c r="B43" s="68"/>
      <c r="C43" s="68"/>
      <c r="D43" s="68"/>
      <c r="E43" s="68"/>
      <c r="F43" s="68"/>
      <c r="G43" s="65" t="s">
        <v>51</v>
      </c>
      <c r="H43" s="65"/>
      <c r="I43" s="65"/>
      <c r="J43" s="23"/>
      <c r="K43" s="23"/>
      <c r="L43" s="35"/>
      <c r="O43" s="5"/>
      <c r="P43" s="5"/>
      <c r="Q43" s="5"/>
      <c r="R43" s="5"/>
      <c r="S43" s="5"/>
      <c r="T43" s="5"/>
    </row>
    <row r="44" spans="1:21" s="12" customFormat="1" ht="19.5" customHeight="1">
      <c r="A44" s="57" t="s">
        <v>5</v>
      </c>
      <c r="B44" s="57"/>
      <c r="C44" s="57"/>
      <c r="D44" s="57"/>
      <c r="E44" s="57"/>
      <c r="F44" s="57"/>
      <c r="G44" s="62" t="s">
        <v>72</v>
      </c>
      <c r="H44" s="62"/>
      <c r="I44" s="62"/>
      <c r="J44" s="24">
        <f>J45+J46+J47</f>
        <v>2229959.42</v>
      </c>
      <c r="K44" s="24">
        <f>K45+K46+K47</f>
        <v>2229958.88</v>
      </c>
      <c r="L44" s="28"/>
      <c r="M44" s="17"/>
      <c r="N44" s="17"/>
      <c r="O44" s="16"/>
      <c r="P44" s="16"/>
      <c r="Q44" s="16"/>
      <c r="R44" s="16"/>
      <c r="S44" s="16"/>
      <c r="T44" s="16"/>
      <c r="U44" s="16"/>
    </row>
    <row r="45" spans="1:21" ht="36.75" customHeight="1">
      <c r="A45" s="68" t="s">
        <v>78</v>
      </c>
      <c r="B45" s="68"/>
      <c r="C45" s="68"/>
      <c r="D45" s="68"/>
      <c r="E45" s="68"/>
      <c r="F45" s="68"/>
      <c r="G45" s="65" t="s">
        <v>79</v>
      </c>
      <c r="H45" s="65"/>
      <c r="I45" s="65"/>
      <c r="J45" s="46">
        <v>1027692.42</v>
      </c>
      <c r="K45" s="22">
        <v>1027692.42</v>
      </c>
      <c r="L45" s="35"/>
      <c r="M45" s="1"/>
      <c r="N45" s="1"/>
      <c r="O45" s="5"/>
      <c r="P45" s="5"/>
      <c r="Q45" s="5"/>
      <c r="R45" s="5"/>
      <c r="S45" s="5"/>
      <c r="T45" s="5"/>
      <c r="U45" s="5"/>
    </row>
    <row r="46" spans="1:21" ht="34.5" customHeight="1">
      <c r="A46" s="68" t="s">
        <v>52</v>
      </c>
      <c r="B46" s="68"/>
      <c r="C46" s="68"/>
      <c r="D46" s="68"/>
      <c r="E46" s="68"/>
      <c r="F46" s="68"/>
      <c r="G46" s="55" t="s">
        <v>53</v>
      </c>
      <c r="H46" s="55"/>
      <c r="I46" s="55"/>
      <c r="J46" s="47">
        <v>1202267</v>
      </c>
      <c r="K46" s="13">
        <v>1202266.46</v>
      </c>
      <c r="L46" s="36"/>
      <c r="M46" s="7"/>
      <c r="N46" s="8"/>
      <c r="O46" s="5"/>
      <c r="P46" s="5"/>
      <c r="Q46" s="5"/>
      <c r="R46" s="5"/>
      <c r="S46" s="5"/>
      <c r="T46" s="5"/>
      <c r="U46" s="5"/>
    </row>
    <row r="47" spans="1:21" ht="0.75" customHeight="1">
      <c r="A47" s="68" t="s">
        <v>78</v>
      </c>
      <c r="B47" s="68"/>
      <c r="C47" s="68"/>
      <c r="D47" s="68"/>
      <c r="E47" s="68"/>
      <c r="F47" s="68"/>
      <c r="G47" s="65" t="s">
        <v>79</v>
      </c>
      <c r="H47" s="65"/>
      <c r="I47" s="65"/>
      <c r="J47" s="47"/>
      <c r="K47" s="21"/>
      <c r="L47" s="36"/>
      <c r="M47" s="7"/>
      <c r="N47" s="8"/>
      <c r="O47" s="5"/>
      <c r="P47" s="5"/>
      <c r="Q47" s="5"/>
      <c r="R47" s="5"/>
      <c r="S47" s="5"/>
      <c r="T47" s="5"/>
      <c r="U47" s="5"/>
    </row>
    <row r="48" spans="1:12" s="12" customFormat="1" ht="18" customHeight="1">
      <c r="A48" s="57" t="s">
        <v>4</v>
      </c>
      <c r="B48" s="57"/>
      <c r="C48" s="57"/>
      <c r="D48" s="57"/>
      <c r="E48" s="57"/>
      <c r="F48" s="57"/>
      <c r="G48" s="62" t="s">
        <v>73</v>
      </c>
      <c r="H48" s="62"/>
      <c r="I48" s="62"/>
      <c r="J48" s="24">
        <f>J49+J50</f>
        <v>548108.21</v>
      </c>
      <c r="K48" s="24">
        <f>K49+K50</f>
        <v>548108.21428508</v>
      </c>
      <c r="L48" s="28"/>
    </row>
    <row r="49" spans="1:12" ht="35.25" customHeight="1">
      <c r="A49" s="68" t="s">
        <v>25</v>
      </c>
      <c r="B49" s="68"/>
      <c r="C49" s="68"/>
      <c r="D49" s="68"/>
      <c r="E49" s="68"/>
      <c r="F49" s="68"/>
      <c r="G49" s="65" t="s">
        <v>54</v>
      </c>
      <c r="H49" s="65"/>
      <c r="I49" s="65"/>
      <c r="J49" s="46">
        <v>460608.21</v>
      </c>
      <c r="K49" s="22">
        <v>460608.21428508</v>
      </c>
      <c r="L49" s="35"/>
    </row>
    <row r="50" spans="1:12" ht="35.25" customHeight="1">
      <c r="A50" s="68" t="s">
        <v>74</v>
      </c>
      <c r="B50" s="68"/>
      <c r="C50" s="68"/>
      <c r="D50" s="68"/>
      <c r="E50" s="68"/>
      <c r="F50" s="68"/>
      <c r="G50" s="65" t="s">
        <v>55</v>
      </c>
      <c r="H50" s="65"/>
      <c r="I50" s="65"/>
      <c r="J50" s="47">
        <v>87500</v>
      </c>
      <c r="K50" s="22">
        <v>87500</v>
      </c>
      <c r="L50" s="35"/>
    </row>
    <row r="51" spans="1:12" s="12" customFormat="1" ht="22.5" customHeight="1">
      <c r="A51" s="57" t="s">
        <v>57</v>
      </c>
      <c r="B51" s="57"/>
      <c r="C51" s="57"/>
      <c r="D51" s="57"/>
      <c r="E51" s="57"/>
      <c r="F51" s="57"/>
      <c r="G51" s="62" t="s">
        <v>75</v>
      </c>
      <c r="H51" s="62"/>
      <c r="I51" s="62"/>
      <c r="J51" s="48">
        <f>J52+J53</f>
        <v>221154</v>
      </c>
      <c r="K51" s="48">
        <f>K52+K53</f>
        <v>221154</v>
      </c>
      <c r="L51" s="28"/>
    </row>
    <row r="52" spans="1:12" ht="64.5" customHeight="1">
      <c r="A52" s="68" t="s">
        <v>77</v>
      </c>
      <c r="B52" s="68"/>
      <c r="C52" s="68"/>
      <c r="D52" s="68"/>
      <c r="E52" s="68"/>
      <c r="F52" s="68"/>
      <c r="G52" s="65" t="s">
        <v>56</v>
      </c>
      <c r="H52" s="65"/>
      <c r="I52" s="65"/>
      <c r="J52" s="46">
        <v>221154</v>
      </c>
      <c r="K52" s="22">
        <v>221154</v>
      </c>
      <c r="L52" s="35"/>
    </row>
    <row r="53" spans="1:12" ht="0.75" customHeight="1">
      <c r="A53" s="68" t="s">
        <v>76</v>
      </c>
      <c r="B53" s="68"/>
      <c r="C53" s="68"/>
      <c r="D53" s="68"/>
      <c r="E53" s="68"/>
      <c r="F53" s="68"/>
      <c r="G53" s="65" t="s">
        <v>58</v>
      </c>
      <c r="H53" s="65"/>
      <c r="I53" s="65"/>
      <c r="J53" s="46"/>
      <c r="K53" s="22"/>
      <c r="L53" s="35"/>
    </row>
    <row r="54" spans="1:12" ht="51.75" customHeight="1">
      <c r="A54" s="68" t="s">
        <v>59</v>
      </c>
      <c r="B54" s="68"/>
      <c r="C54" s="68"/>
      <c r="D54" s="68"/>
      <c r="E54" s="68"/>
      <c r="F54" s="68"/>
      <c r="G54" s="65" t="s">
        <v>60</v>
      </c>
      <c r="H54" s="65"/>
      <c r="I54" s="65"/>
      <c r="J54" s="46">
        <v>0</v>
      </c>
      <c r="K54" s="22">
        <v>2207.93</v>
      </c>
      <c r="L54" s="35"/>
    </row>
    <row r="55" spans="1:12" ht="23.25" customHeight="1">
      <c r="A55" s="67" t="s">
        <v>6</v>
      </c>
      <c r="B55" s="67"/>
      <c r="C55" s="67"/>
      <c r="D55" s="67"/>
      <c r="E55" s="67"/>
      <c r="F55" s="67"/>
      <c r="G55" s="65"/>
      <c r="H55" s="65"/>
      <c r="I55" s="65"/>
      <c r="J55" s="44">
        <f>J40+J8</f>
        <v>8420293.629999999</v>
      </c>
      <c r="K55" s="44">
        <f>K40+K8</f>
        <v>8487478.234285079</v>
      </c>
      <c r="L55" s="35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 ht="12.75">
      <c r="A58" s="2"/>
      <c r="B58" s="2"/>
      <c r="C58" s="2"/>
      <c r="D58" s="2"/>
      <c r="E58" s="2"/>
      <c r="F58" s="2"/>
      <c r="G58" s="2"/>
      <c r="H58" s="10"/>
      <c r="I58" s="2"/>
      <c r="J58" s="9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4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4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4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4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4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4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4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4"/>
    </row>
    <row r="67" spans="7:10" ht="12.75">
      <c r="G67" s="2"/>
      <c r="H67" s="2"/>
      <c r="I67" s="2"/>
      <c r="J67" s="4"/>
    </row>
    <row r="68" spans="7:10" ht="12.75">
      <c r="G68" s="2"/>
      <c r="H68" s="2"/>
      <c r="I68" s="2"/>
      <c r="J68" s="4"/>
    </row>
    <row r="69" spans="7:10" ht="12.75">
      <c r="G69" s="2"/>
      <c r="H69" s="2"/>
      <c r="I69" s="2"/>
      <c r="J69" s="4"/>
    </row>
    <row r="70" spans="7:10" ht="12.75">
      <c r="G70" s="2"/>
      <c r="H70" s="2"/>
      <c r="I70" s="2"/>
      <c r="J70" s="4"/>
    </row>
    <row r="71" spans="7:10" ht="12.75">
      <c r="G71" s="2"/>
      <c r="H71" s="2"/>
      <c r="I71" s="2"/>
      <c r="J71" s="4"/>
    </row>
    <row r="72" spans="7:10" ht="12.75">
      <c r="G72" s="2"/>
      <c r="H72" s="2"/>
      <c r="I72" s="2"/>
      <c r="J72" s="4"/>
    </row>
    <row r="73" spans="7:10" ht="12.75">
      <c r="G73" s="2"/>
      <c r="H73" s="2"/>
      <c r="I73" s="2"/>
      <c r="J73" s="4"/>
    </row>
    <row r="74" spans="7:10" ht="12.75">
      <c r="G74" s="2"/>
      <c r="H74" s="2"/>
      <c r="I74" s="2"/>
      <c r="J74" s="4"/>
    </row>
    <row r="75" spans="7:10" ht="12.75">
      <c r="G75" s="2"/>
      <c r="H75" s="2"/>
      <c r="I75" s="2"/>
      <c r="J75" s="4"/>
    </row>
    <row r="76" spans="7:10" ht="12.75">
      <c r="G76" s="2"/>
      <c r="H76" s="2"/>
      <c r="I76" s="2"/>
      <c r="J76" s="4"/>
    </row>
    <row r="77" spans="7:10" ht="12.75">
      <c r="G77" s="2"/>
      <c r="H77" s="2"/>
      <c r="I77" s="2"/>
      <c r="J77" s="4"/>
    </row>
    <row r="78" spans="7:10" ht="12.75">
      <c r="G78" s="2"/>
      <c r="H78" s="2"/>
      <c r="I78" s="2"/>
      <c r="J78" s="4"/>
    </row>
    <row r="79" spans="7:10" ht="12.75">
      <c r="G79" s="2"/>
      <c r="H79" s="2"/>
      <c r="I79" s="2"/>
      <c r="J79" s="4"/>
    </row>
    <row r="80" spans="7:10" ht="12.75">
      <c r="G80" s="2"/>
      <c r="H80" s="2"/>
      <c r="I80" s="2"/>
      <c r="J80" s="4"/>
    </row>
    <row r="81" spans="7:10" ht="12.75">
      <c r="G81" s="2"/>
      <c r="H81" s="2"/>
      <c r="I81" s="2"/>
      <c r="J81" s="4"/>
    </row>
    <row r="82" spans="7:10" ht="12.75">
      <c r="G82" s="2"/>
      <c r="H82" s="2"/>
      <c r="I82" s="2"/>
      <c r="J82" s="4"/>
    </row>
    <row r="83" spans="7:10" ht="12.75">
      <c r="G83" s="2"/>
      <c r="H83" s="2"/>
      <c r="I83" s="2"/>
      <c r="J83" s="4"/>
    </row>
    <row r="84" spans="7:10" ht="12.75">
      <c r="G84" s="2"/>
      <c r="H84" s="2"/>
      <c r="I84" s="2"/>
      <c r="J84" s="4"/>
    </row>
    <row r="85" spans="7:10" ht="12.75">
      <c r="G85" s="2"/>
      <c r="H85" s="2"/>
      <c r="I85" s="2"/>
      <c r="J85" s="4"/>
    </row>
    <row r="86" spans="7:10" ht="12.75">
      <c r="G86" s="2"/>
      <c r="H86" s="2"/>
      <c r="I86" s="2"/>
      <c r="J86" s="4"/>
    </row>
    <row r="87" spans="7:10" ht="12.75">
      <c r="G87" s="2"/>
      <c r="H87" s="2"/>
      <c r="I87" s="2"/>
      <c r="J87" s="4"/>
    </row>
    <row r="88" spans="7:10" ht="12.75">
      <c r="G88" s="2"/>
      <c r="H88" s="2"/>
      <c r="I88" s="2"/>
      <c r="J88" s="4"/>
    </row>
    <row r="89" spans="7:10" ht="12.75">
      <c r="G89" s="2"/>
      <c r="H89" s="2"/>
      <c r="I89" s="2"/>
      <c r="J89" s="4"/>
    </row>
    <row r="90" spans="7:10" ht="12.75">
      <c r="G90" s="2"/>
      <c r="H90" s="2"/>
      <c r="I90" s="2"/>
      <c r="J90" s="4"/>
    </row>
    <row r="91" spans="7:10" ht="12.75">
      <c r="G91" s="2"/>
      <c r="H91" s="2"/>
      <c r="I91" s="2"/>
      <c r="J91" s="4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</sheetData>
  <sheetProtection/>
  <mergeCells count="105">
    <mergeCell ref="G53:I53"/>
    <mergeCell ref="A31:F31"/>
    <mergeCell ref="G52:I52"/>
    <mergeCell ref="G51:I51"/>
    <mergeCell ref="A38:F38"/>
    <mergeCell ref="A39:F39"/>
    <mergeCell ref="A41:F41"/>
    <mergeCell ref="G38:I38"/>
    <mergeCell ref="A32:F32"/>
    <mergeCell ref="A46:F46"/>
    <mergeCell ref="A54:F54"/>
    <mergeCell ref="G54:I54"/>
    <mergeCell ref="A53:F53"/>
    <mergeCell ref="A40:F40"/>
    <mergeCell ref="A52:F52"/>
    <mergeCell ref="G32:I32"/>
    <mergeCell ref="A47:F47"/>
    <mergeCell ref="A36:F36"/>
    <mergeCell ref="G36:I36"/>
    <mergeCell ref="G47:I47"/>
    <mergeCell ref="G43:I43"/>
    <mergeCell ref="G45:I45"/>
    <mergeCell ref="G46:I46"/>
    <mergeCell ref="A45:F45"/>
    <mergeCell ref="A43:F43"/>
    <mergeCell ref="A44:F44"/>
    <mergeCell ref="A33:F33"/>
    <mergeCell ref="G35:I35"/>
    <mergeCell ref="G33:I33"/>
    <mergeCell ref="A34:F34"/>
    <mergeCell ref="G34:I34"/>
    <mergeCell ref="A35:F35"/>
    <mergeCell ref="G37:I37"/>
    <mergeCell ref="A37:F37"/>
    <mergeCell ref="G55:I55"/>
    <mergeCell ref="A55:F55"/>
    <mergeCell ref="A51:F51"/>
    <mergeCell ref="A50:F50"/>
    <mergeCell ref="G50:I50"/>
    <mergeCell ref="A48:F48"/>
    <mergeCell ref="A49:F49"/>
    <mergeCell ref="A42:F42"/>
    <mergeCell ref="G49:I49"/>
    <mergeCell ref="G17:I17"/>
    <mergeCell ref="G48:I48"/>
    <mergeCell ref="G44:I44"/>
    <mergeCell ref="G20:I20"/>
    <mergeCell ref="G40:I40"/>
    <mergeCell ref="G41:I41"/>
    <mergeCell ref="G22:I22"/>
    <mergeCell ref="G39:I39"/>
    <mergeCell ref="G42:I42"/>
    <mergeCell ref="G9:I9"/>
    <mergeCell ref="G11:I11"/>
    <mergeCell ref="A8:F8"/>
    <mergeCell ref="G8:I8"/>
    <mergeCell ref="A13:F13"/>
    <mergeCell ref="G13:I13"/>
    <mergeCell ref="G31:I31"/>
    <mergeCell ref="G30:I30"/>
    <mergeCell ref="A30:F30"/>
    <mergeCell ref="G19:I19"/>
    <mergeCell ref="A21:F21"/>
    <mergeCell ref="G21:I21"/>
    <mergeCell ref="G26:I26"/>
    <mergeCell ref="A24:F24"/>
    <mergeCell ref="G24:I24"/>
    <mergeCell ref="A20:F20"/>
    <mergeCell ref="A27:F27"/>
    <mergeCell ref="A22:F22"/>
    <mergeCell ref="G29:I29"/>
    <mergeCell ref="G12:I12"/>
    <mergeCell ref="A29:F29"/>
    <mergeCell ref="G14:I14"/>
    <mergeCell ref="G15:I15"/>
    <mergeCell ref="A18:F18"/>
    <mergeCell ref="G23:I23"/>
    <mergeCell ref="A26:F26"/>
    <mergeCell ref="A19:F19"/>
    <mergeCell ref="G18:I18"/>
    <mergeCell ref="P27:U27"/>
    <mergeCell ref="A10:F10"/>
    <mergeCell ref="A11:F11"/>
    <mergeCell ref="A9:F9"/>
    <mergeCell ref="A17:F17"/>
    <mergeCell ref="A12:F12"/>
    <mergeCell ref="A23:F23"/>
    <mergeCell ref="G10:I10"/>
    <mergeCell ref="P28:U28"/>
    <mergeCell ref="G16:I16"/>
    <mergeCell ref="A14:F14"/>
    <mergeCell ref="A15:F15"/>
    <mergeCell ref="A16:F16"/>
    <mergeCell ref="G27:I27"/>
    <mergeCell ref="A25:F25"/>
    <mergeCell ref="G25:I25"/>
    <mergeCell ref="A28:F28"/>
    <mergeCell ref="P23:U24"/>
    <mergeCell ref="J2:K2"/>
    <mergeCell ref="A6:F7"/>
    <mergeCell ref="J6:K6"/>
    <mergeCell ref="G6:I7"/>
    <mergeCell ref="A5:K5"/>
    <mergeCell ref="G3:K3"/>
    <mergeCell ref="G4:K4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2023-06-26T12:40:57Z</cp:lastPrinted>
  <dcterms:created xsi:type="dcterms:W3CDTF">2006-12-13T14:10:51Z</dcterms:created>
  <dcterms:modified xsi:type="dcterms:W3CDTF">2023-06-26T12:41:02Z</dcterms:modified>
  <cp:category/>
  <cp:version/>
  <cp:contentType/>
  <cp:contentStatus/>
</cp:coreProperties>
</file>