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о разд" sheetId="1" r:id="rId1"/>
  </sheets>
  <definedNames>
    <definedName name="_xlnm.Print_Area" localSheetId="0">'по разд'!$A$1:$E$168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<sst xmlns="http://schemas.openxmlformats.org/spreadsheetml/2006/main" count="485" uniqueCount="129">
  <si>
    <t>Наименование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</si>
  <si>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</si>
  <si>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</si>
  <si>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</si>
  <si>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</si>
  <si>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</si>
  <si>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</si>
  <si>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</si>
  <si>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</si>
  <si>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</si>
  <si>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</si>
  <si>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Осуществление госполномочий по опеке и попечительству</t>
  </si>
  <si>
    <t>Расходы на осуществление государственных полномочий в сфере охраны труда</t>
  </si>
  <si>
    <t>Осуществление гос.полномочий по созданию и функционированию комиссий по делам несовершеннолетних и защите их прав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</si>
  <si>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</si>
  <si>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</si>
  <si>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11</t>
  </si>
  <si>
    <t>Резервные фонды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</si>
  <si>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</si>
  <si>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</si>
  <si>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</si>
  <si>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</si>
  <si>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</si>
  <si>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</si>
  <si>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</si>
  <si>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</si>
  <si>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 же уволенные из их числа</t>
  </si>
  <si>
    <t>Социальные выплаты</t>
  </si>
  <si>
    <t>Целевые программы муниципальных образований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</si>
  <si>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</si>
  <si>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</si>
  <si>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</si>
  <si>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</si>
  <si>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</si>
  <si>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</si>
  <si>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НАЦИОНАЛЬНАЯ ЭКОНОМИКА</t>
  </si>
  <si>
    <t>05</t>
  </si>
  <si>
    <t>ЖИЛИЩНО-КОММУНАЛЬНОЕ ХОЗЯЙСТВО</t>
  </si>
  <si>
    <t>Коммунальное хозяйство</t>
  </si>
  <si>
    <t>Раздел</t>
  </si>
  <si>
    <t>Подраздел</t>
  </si>
  <si>
    <t>Предупреждение и ликвидация последствий чрезвычайных ситуаций природного и техногенного характера, гражданская оборона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</si>
  <si>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</si>
  <si>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</si>
  <si>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</si>
  <si>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</si>
  <si>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</si>
  <si>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13</t>
  </si>
  <si>
    <t>Обеспечение проведения выборов и референдумов</t>
  </si>
  <si>
    <t>07</t>
  </si>
  <si>
    <t>Дорожное хозяйство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</si>
  <si>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</si>
  <si>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Капитальный ремонт и ремонт автомобильных дорог общего пользования населенных пунктов</t>
  </si>
  <si>
    <t>Строительство ,реконструкция,капитальный ремонт,ремонт и содержание автомобильных дорог общего пользования местного значения,включая разработку проектной документации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</si>
  <si>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</si>
  <si>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</si>
  <si>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</si>
  <si>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</si>
  <si>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</si>
  <si>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</si>
  <si>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</si>
  <si>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Резервные средства</t>
  </si>
  <si>
    <t>Обеспечение функционирования Главы муниципального образования</t>
  </si>
  <si>
    <t xml:space="preserve">Проведение выборов </t>
  </si>
  <si>
    <t>Специальные расходы</t>
  </si>
  <si>
    <t>Расходы в области предупреждения и ликвидации последствий чрезвычайных ситуаций природного и техногенного характера, гражданская оборона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</si>
  <si>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</si>
  <si>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</si>
  <si>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дорожного хозяйства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</si>
  <si>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</si>
  <si>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</si>
  <si>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</si>
  <si>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</si>
  <si>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</si>
  <si>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 xml:space="preserve">Мероприятия в сфере гражданской обороны и защиты населения и территорий поселения от чрезвычайных ситуаций, осуществляемые муниципальными органами 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</si>
  <si>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</si>
  <si>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</si>
  <si>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</si>
  <si>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</si>
  <si>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</si>
  <si>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Расходы в области мобилизационной и вневойсковой подготовки</t>
  </si>
  <si>
    <t>Мероприятия в сфере энергосбережения и повышения энергоэффективности</t>
  </si>
  <si>
    <t>Капитальный ремонт и ремонт автомобильных дорог общего пользования населенных пунктов? Район.б.</t>
  </si>
  <si>
    <t>Иные трансферты</t>
  </si>
  <si>
    <t>Деятельность органов финансово-бюджетного надзора</t>
  </si>
  <si>
    <t>Иные межбюджетные трансферты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</si>
  <si>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</si>
  <si>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Расходы в области коммунального хозяйства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</si>
  <si>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</si>
  <si>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Развитие ТОС в Устьянском районе</t>
  </si>
  <si>
    <t>Оплата по исполнительным листам</t>
  </si>
  <si>
    <t>Сумма, руб.</t>
  </si>
  <si>
    <t>Назначено, руб</t>
  </si>
  <si>
    <t>Исполнено, руб</t>
  </si>
  <si>
    <t>Уплата иных платежей</t>
  </si>
  <si>
    <t>Другие общегосударственные вопросы</t>
  </si>
  <si>
    <t>Иные бюджетные ассигнования</t>
  </si>
  <si>
    <t>Исполнение судебных актов РФ и мировых соглашений по возмещению причиненного вреда</t>
  </si>
  <si>
    <t>Поддержка государственных программ субьектов РФ и муниципальных программ формирования современной городской среды (областной бюджет)</t>
  </si>
  <si>
    <t>Физическая культура и спорт</t>
  </si>
  <si>
    <t>Массовый спорт</t>
  </si>
  <si>
    <t>Развитие территориального общественного самоуправления Архангельской области</t>
  </si>
  <si>
    <t>Возмещение судебных издержек по исполнительному листу</t>
  </si>
  <si>
    <t>Иные закупки товаров, работ и услуг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</si>
  <si>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</si>
  <si>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Оплата по исполнительнму листу</t>
  </si>
  <si>
    <t>Субсидия юридическим лицам</t>
  </si>
  <si>
    <t>Резервный фонд Правительства Архангельской области</t>
  </si>
  <si>
    <t>Благоустройство территорий и приобретение коммунальной техники</t>
  </si>
  <si>
    <t>Содержание кладбищ</t>
  </si>
  <si>
    <t>Софинансирование программы по защите населения и территории Устьянского района от чрезвычайных ситуации, обеспечения пожарной безопасности и безопасности на водных объектах</t>
  </si>
  <si>
    <t>Субсидия, за исключением субсидии на софинансирование объектов капитального строительства государственной (муниципальной) собственности</t>
  </si>
  <si>
    <t>Закупка энергетических ресурсов</t>
  </si>
  <si>
    <t>Иные мероприятия в сфере общегосударственных вопросов</t>
  </si>
  <si>
    <t>Оплата административных штрафов</t>
  </si>
  <si>
    <t>Уплата налогов, сборов и иных платежей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</si>
  <si>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</si>
  <si>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</si>
  <si>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</si>
  <si>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Мероприятия по развитию физической культуры и спорта в муниципальных образованиях</t>
  </si>
  <si>
    <t>Закупка энергетический ресурсов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</si>
  <si>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</si>
  <si>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Межбюджетные трансферты бюджетам муниципальных районов из бюджетов поселений по передаваемым полномочиям по осуществлению внутреннего муниципального  финансового контроля</t>
  </si>
  <si>
    <t>Софинансирование выплаты выходных пособий и сохранение среднего месячного заработка на период трудоустройства в связи с ликвидацией  органов местного самоуправления вследствии создания муниципального округа Архангельской области</t>
  </si>
  <si>
    <t>Расходы  на выплаты персоналу государственных (муниципальных) органов</t>
  </si>
  <si>
    <t>Приложение №6</t>
  </si>
  <si>
    <t>Отчет по разделам, подразделам  целевым статьям и видам расходов функциональной классификации расходов бюджета сельского поселения "Киземское" Устьянского муниципального района Архангельской области за 2022 год</t>
  </si>
  <si>
    <t xml:space="preserve">к решению сессии первого созыва  Собрания депутатов Устьянского муниципального округа  </t>
  </si>
  <si>
    <t>№ 125 от 22 июня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</si>
</sst>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#"/>
    <numFmt numFmtId="194" formatCode="#,##0.00\ &quot;₽&quot;"/>
    <numFmt numFmtId="195" formatCode="#,##0.00\ _₽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8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4" fillId="34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34" borderId="11" xfId="0" applyNumberForma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87" fontId="4" fillId="34" borderId="12" xfId="0" applyNumberFormat="1" applyFont="1" applyFill="1" applyBorder="1" applyAlignment="1">
      <alignment horizontal="center" vertical="center"/>
    </xf>
    <xf numFmtId="187" fontId="0" fillId="34" borderId="12" xfId="0" applyNumberFormat="1" applyFill="1" applyBorder="1" applyAlignment="1">
      <alignment horizontal="center"/>
    </xf>
    <xf numFmtId="187" fontId="0" fillId="34" borderId="12" xfId="0" applyNumberFormat="1" applyFill="1" applyBorder="1" applyAlignment="1">
      <alignment horizontal="center" vertical="center"/>
    </xf>
    <xf numFmtId="187" fontId="0" fillId="34" borderId="12" xfId="0" applyNumberFormat="1" applyFill="1" applyBorder="1" applyAlignment="1">
      <alignment/>
    </xf>
    <xf numFmtId="187" fontId="0" fillId="34" borderId="12" xfId="0" applyNumberFormat="1" applyFont="1" applyFill="1" applyBorder="1" applyAlignment="1">
      <alignment horizontal="center" vertical="center"/>
    </xf>
    <xf numFmtId="187" fontId="8" fillId="34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top"/>
    </xf>
    <xf numFmtId="0" fontId="16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8.875" style="0" customWidth="1"/>
    <col min="2" max="2" width="7.00390625" style="0" customWidth="1"/>
    <col min="3" max="3" width="7.125" style="0" customWidth="1"/>
    <col min="4" max="5" width="13.25390625" style="0" customWidth="1"/>
    <col min="6" max="6" width="13.25390625" style="90" customWidth="1"/>
  </cols>
  <sheetData>
    <row r="1" spans="1:6" ht="15" customHeight="1">
      <c r="A1" s="51"/>
      <c r="B1" s="51"/>
      <c r="C1" s="51"/>
      <c r="D1" s="51"/>
      <c r="E1" s="98"/>
      <c r="F1" s="51"/>
    </row>
    <row r="2" spans="1:6" ht="16.5" customHeight="1">
      <c r="A2" s="51"/>
      <c r="B2" s="51"/>
      <c r="C2" s="51"/>
      <c r="D2" s="102" t="s">
        <v>125</v>
      </c>
      <c r="E2" s="102"/>
      <c r="F2" s="88"/>
    </row>
    <row r="3" spans="1:7" ht="37.5" customHeight="1">
      <c r="A3" s="51"/>
      <c r="B3" s="109" t="s">
        <v>127</v>
      </c>
      <c r="C3" s="109"/>
      <c r="D3" s="109"/>
      <c r="E3" s="109"/>
      <c r="F3" s="100"/>
      <c r="G3" s="100"/>
    </row>
    <row r="4" spans="1:6" ht="29.25" customHeight="1">
      <c r="A4" s="51"/>
      <c r="B4" s="99"/>
      <c r="C4" s="101" t="s">
        <v>128</v>
      </c>
      <c r="D4" s="101"/>
      <c r="E4" s="101"/>
      <c r="F4" s="100"/>
    </row>
    <row r="5" spans="1:6" ht="54" customHeight="1">
      <c r="A5" s="103" t="s">
        <v>126</v>
      </c>
      <c r="B5" s="103"/>
      <c r="C5" s="103"/>
      <c r="D5" s="103"/>
      <c r="E5" s="103"/>
      <c r="F5" s="89"/>
    </row>
    <row r="6" spans="1:4" ht="6" customHeight="1" hidden="1">
      <c r="A6" s="48"/>
      <c r="B6" s="48"/>
      <c r="C6" s="48"/>
      <c r="D6" s="48"/>
    </row>
    <row r="7" spans="1:6" ht="25.5" customHeight="1">
      <c r="A7" s="105" t="s">
        <v>0</v>
      </c>
      <c r="B7" s="106" t="s">
        <v>39</v>
      </c>
      <c r="C7" s="106" t="s">
        <v>40</v>
      </c>
      <c r="D7" s="107" t="s">
        <v>91</v>
      </c>
      <c r="E7" s="108"/>
      <c r="F7" s="104"/>
    </row>
    <row r="8" spans="1:6" ht="45" customHeight="1">
      <c r="A8" s="105"/>
      <c r="B8" s="106"/>
      <c r="C8" s="106"/>
      <c r="D8" s="1" t="s">
        <v>92</v>
      </c>
      <c r="E8" s="70" t="s">
        <v>93</v>
      </c>
      <c r="F8" s="104"/>
    </row>
    <row r="9" spans="1:6" ht="12.75">
      <c r="A9" s="2">
        <v>1</v>
      </c>
      <c r="B9" s="2">
        <v>3</v>
      </c>
      <c r="C9" s="2">
        <v>4</v>
      </c>
      <c r="D9" s="3">
        <v>7</v>
      </c>
      <c r="E9" s="71">
        <v>8</v>
      </c>
      <c r="F9" s="91"/>
    </row>
    <row r="10" spans="1:9" ht="18.75" customHeight="1">
      <c r="A10" s="13" t="s">
        <v>2</v>
      </c>
      <c r="B10" s="18" t="s">
        <v>3</v>
      </c>
      <c r="C10" s="29" t="s">
        <v>78</v>
      </c>
      <c r="D10" s="57">
        <f>D11+D30+D51+D70</f>
        <v>4154766.8099999996</v>
      </c>
      <c r="E10" s="72">
        <f>E11+E30+E55+E59+E51+E63</f>
        <v>3699058.99</v>
      </c>
      <c r="F10" s="92"/>
      <c r="I10" s="60"/>
    </row>
    <row r="11" spans="1:6" ht="33" customHeight="1">
      <c r="A11" s="15" t="s">
        <v>4</v>
      </c>
      <c r="B11" s="18" t="s">
        <v>3</v>
      </c>
      <c r="C11" s="18" t="s">
        <v>5</v>
      </c>
      <c r="D11" s="57">
        <f aca="true" t="shared" si="0" ref="D11:E13">D12</f>
        <v>1031018.8</v>
      </c>
      <c r="E11" s="72">
        <f t="shared" si="0"/>
        <v>1031018.8</v>
      </c>
      <c r="F11" s="92"/>
    </row>
    <row r="12" spans="1:6" ht="33" customHeight="1">
      <c r="A12" s="40" t="s">
        <v>70</v>
      </c>
      <c r="B12" s="22" t="s">
        <v>3</v>
      </c>
      <c r="C12" s="22" t="s">
        <v>5</v>
      </c>
      <c r="D12" s="56">
        <f t="shared" si="0"/>
        <v>1031018.8</v>
      </c>
      <c r="E12" s="73">
        <f t="shared" si="0"/>
        <v>1031018.8</v>
      </c>
      <c r="F12" s="92"/>
    </row>
    <row r="13" spans="1:6" ht="25.5">
      <c r="A13" s="41" t="s">
        <v>62</v>
      </c>
      <c r="B13" s="22" t="s">
        <v>3</v>
      </c>
      <c r="C13" s="22" t="s">
        <v>5</v>
      </c>
      <c r="D13" s="56">
        <f t="shared" si="0"/>
        <v>1031018.8</v>
      </c>
      <c r="E13" s="73">
        <f t="shared" si="0"/>
        <v>1031018.8</v>
      </c>
      <c r="F13" s="92"/>
    </row>
    <row r="14" spans="1:6" ht="25.5">
      <c r="A14" s="14" t="s">
        <v>54</v>
      </c>
      <c r="B14" s="7" t="s">
        <v>3</v>
      </c>
      <c r="C14" s="7" t="s">
        <v>5</v>
      </c>
      <c r="D14" s="20">
        <f>D15+D16+D17</f>
        <v>1031018.8</v>
      </c>
      <c r="E14" s="50">
        <f>E15+E16+E17</f>
        <v>1031018.8</v>
      </c>
      <c r="F14" s="92"/>
    </row>
    <row r="15" spans="1:6" ht="25.5">
      <c r="A15" s="10" t="s">
        <v>55</v>
      </c>
      <c r="B15" s="7" t="s">
        <v>3</v>
      </c>
      <c r="C15" s="7" t="s">
        <v>5</v>
      </c>
      <c r="D15" s="20">
        <v>794029.15</v>
      </c>
      <c r="E15" s="74">
        <v>794029.15</v>
      </c>
      <c r="F15" s="92"/>
    </row>
    <row r="16" spans="1:6" ht="25.5" hidden="1">
      <c r="A16" s="10" t="s">
        <v>56</v>
      </c>
      <c r="B16" s="7" t="s">
        <v>3</v>
      </c>
      <c r="C16" s="7" t="s">
        <v>5</v>
      </c>
      <c r="D16" s="20">
        <v>0</v>
      </c>
      <c r="E16" s="74"/>
      <c r="F16" s="93"/>
    </row>
    <row r="17" spans="1:6" ht="42" customHeight="1">
      <c r="A17" s="10" t="s">
        <v>86</v>
      </c>
      <c r="B17" s="7" t="s">
        <v>3</v>
      </c>
      <c r="C17" s="7" t="s">
        <v>5</v>
      </c>
      <c r="D17" s="20">
        <v>236989.65</v>
      </c>
      <c r="E17" s="74">
        <v>236989.65</v>
      </c>
      <c r="F17" s="92"/>
    </row>
    <row r="18" spans="1:6" ht="40.5" customHeight="1" hidden="1">
      <c r="A18" s="15" t="s">
        <v>7</v>
      </c>
      <c r="B18" s="18" t="s">
        <v>3</v>
      </c>
      <c r="C18" s="18" t="s">
        <v>8</v>
      </c>
      <c r="D18" s="47">
        <v>0</v>
      </c>
      <c r="E18" s="75">
        <f>E19</f>
        <v>0</v>
      </c>
      <c r="F18" s="92"/>
    </row>
    <row r="19" spans="1:6" ht="25.5" hidden="1">
      <c r="A19" s="21" t="s">
        <v>75</v>
      </c>
      <c r="B19" s="22" t="s">
        <v>3</v>
      </c>
      <c r="C19" s="22" t="s">
        <v>8</v>
      </c>
      <c r="D19" s="32">
        <v>0</v>
      </c>
      <c r="E19" s="76">
        <f>E20</f>
        <v>0</v>
      </c>
      <c r="F19" s="92"/>
    </row>
    <row r="20" spans="1:6" ht="12.75" hidden="1">
      <c r="A20" s="42" t="s">
        <v>76</v>
      </c>
      <c r="B20" s="22" t="s">
        <v>3</v>
      </c>
      <c r="C20" s="22" t="s">
        <v>8</v>
      </c>
      <c r="D20" s="32">
        <v>0</v>
      </c>
      <c r="E20" s="76">
        <f>E21</f>
        <v>0</v>
      </c>
      <c r="F20" s="92"/>
    </row>
    <row r="21" spans="1:6" ht="25.5" hidden="1">
      <c r="A21" s="14" t="s">
        <v>54</v>
      </c>
      <c r="B21" s="11" t="s">
        <v>3</v>
      </c>
      <c r="C21" s="11" t="s">
        <v>8</v>
      </c>
      <c r="D21" s="20">
        <v>0</v>
      </c>
      <c r="E21" s="50">
        <v>0</v>
      </c>
      <c r="F21" s="94"/>
    </row>
    <row r="22" spans="1:6" ht="25.5" hidden="1">
      <c r="A22" s="10" t="s">
        <v>55</v>
      </c>
      <c r="B22" s="7" t="s">
        <v>3</v>
      </c>
      <c r="C22" s="7" t="s">
        <v>8</v>
      </c>
      <c r="D22" s="20">
        <v>0</v>
      </c>
      <c r="E22" s="77"/>
      <c r="F22" s="93"/>
    </row>
    <row r="23" spans="1:6" ht="24" customHeight="1" hidden="1">
      <c r="A23" s="10" t="s">
        <v>56</v>
      </c>
      <c r="B23" s="7" t="s">
        <v>3</v>
      </c>
      <c r="C23" s="7" t="s">
        <v>8</v>
      </c>
      <c r="D23" s="20">
        <v>0</v>
      </c>
      <c r="E23" s="77">
        <v>0</v>
      </c>
      <c r="F23" s="93"/>
    </row>
    <row r="24" spans="1:6" ht="25.5" hidden="1">
      <c r="A24" s="21" t="s">
        <v>77</v>
      </c>
      <c r="B24" s="37" t="s">
        <v>3</v>
      </c>
      <c r="C24" s="37" t="s">
        <v>8</v>
      </c>
      <c r="D24" s="20">
        <v>0</v>
      </c>
      <c r="E24" s="78"/>
      <c r="F24" s="95"/>
    </row>
    <row r="25" spans="1:6" ht="25.5" hidden="1">
      <c r="A25" s="14" t="s">
        <v>54</v>
      </c>
      <c r="B25" s="7" t="s">
        <v>3</v>
      </c>
      <c r="C25" s="7" t="s">
        <v>8</v>
      </c>
      <c r="D25" s="20">
        <v>0</v>
      </c>
      <c r="E25" s="78"/>
      <c r="F25" s="95"/>
    </row>
    <row r="26" spans="1:6" ht="25.5" hidden="1">
      <c r="A26" s="10" t="s">
        <v>55</v>
      </c>
      <c r="B26" s="7" t="s">
        <v>3</v>
      </c>
      <c r="C26" s="7" t="s">
        <v>8</v>
      </c>
      <c r="D26" s="20">
        <v>0</v>
      </c>
      <c r="E26" s="78"/>
      <c r="F26" s="95"/>
    </row>
    <row r="27" spans="1:6" ht="25.5" hidden="1">
      <c r="A27" s="10" t="s">
        <v>56</v>
      </c>
      <c r="B27" s="7" t="s">
        <v>3</v>
      </c>
      <c r="C27" s="7" t="s">
        <v>8</v>
      </c>
      <c r="D27" s="20">
        <v>0</v>
      </c>
      <c r="E27" s="78"/>
      <c r="F27" s="95"/>
    </row>
    <row r="28" spans="1:6" ht="12.75" hidden="1">
      <c r="A28" s="14" t="s">
        <v>57</v>
      </c>
      <c r="B28" s="11" t="s">
        <v>3</v>
      </c>
      <c r="C28" s="11" t="s">
        <v>8</v>
      </c>
      <c r="D28" s="20">
        <v>0</v>
      </c>
      <c r="E28" s="78"/>
      <c r="F28" s="95"/>
    </row>
    <row r="29" spans="1:6" ht="42.75" customHeight="1" hidden="1">
      <c r="A29" s="10" t="s">
        <v>86</v>
      </c>
      <c r="B29" s="7" t="s">
        <v>3</v>
      </c>
      <c r="C29" s="7" t="s">
        <v>8</v>
      </c>
      <c r="D29" s="20">
        <v>0</v>
      </c>
      <c r="E29" s="78"/>
      <c r="F29" s="95"/>
    </row>
    <row r="30" spans="1:6" ht="38.25">
      <c r="A30" s="15" t="s">
        <v>88</v>
      </c>
      <c r="B30" s="18" t="s">
        <v>3</v>
      </c>
      <c r="C30" s="18" t="s">
        <v>9</v>
      </c>
      <c r="D30" s="57">
        <f>D31</f>
        <v>3119955.76</v>
      </c>
      <c r="E30" s="72">
        <f>E31</f>
        <v>2664247.9400000004</v>
      </c>
      <c r="F30" s="92"/>
    </row>
    <row r="31" spans="1:6" ht="25.5">
      <c r="A31" s="40" t="s">
        <v>70</v>
      </c>
      <c r="B31" s="22" t="s">
        <v>3</v>
      </c>
      <c r="C31" s="22" t="s">
        <v>9</v>
      </c>
      <c r="D31" s="56">
        <f>D32</f>
        <v>3119955.76</v>
      </c>
      <c r="E31" s="73">
        <f>E32</f>
        <v>2664247.9400000004</v>
      </c>
      <c r="F31" s="92"/>
    </row>
    <row r="32" spans="1:6" ht="12.75">
      <c r="A32" s="40" t="s">
        <v>71</v>
      </c>
      <c r="B32" s="26" t="s">
        <v>3</v>
      </c>
      <c r="C32" s="26" t="s">
        <v>9</v>
      </c>
      <c r="D32" s="56">
        <f>D33+D45+D41+D43</f>
        <v>3119955.76</v>
      </c>
      <c r="E32" s="73">
        <f>E33+E45+E41+E43</f>
        <v>2664247.9400000004</v>
      </c>
      <c r="F32" s="92"/>
    </row>
    <row r="33" spans="1:6" ht="25.5">
      <c r="A33" s="28" t="s">
        <v>54</v>
      </c>
      <c r="B33" s="29" t="s">
        <v>3</v>
      </c>
      <c r="C33" s="29" t="s">
        <v>9</v>
      </c>
      <c r="D33" s="56">
        <f>D34+D35+D37+D38+D39+D40+D36</f>
        <v>2994275</v>
      </c>
      <c r="E33" s="73">
        <f>E34+E35+E37+E38+E39+E40+E36</f>
        <v>2538567.8200000003</v>
      </c>
      <c r="F33" s="92"/>
    </row>
    <row r="34" spans="1:7" ht="25.5">
      <c r="A34" s="10" t="s">
        <v>55</v>
      </c>
      <c r="B34" s="7" t="s">
        <v>3</v>
      </c>
      <c r="C34" s="7" t="s">
        <v>9</v>
      </c>
      <c r="D34" s="50">
        <v>1683100</v>
      </c>
      <c r="E34" s="74">
        <v>1418330.24</v>
      </c>
      <c r="F34" s="92"/>
      <c r="G34" s="49"/>
    </row>
    <row r="35" spans="1:6" ht="25.5">
      <c r="A35" s="10" t="s">
        <v>56</v>
      </c>
      <c r="B35" s="7" t="s">
        <v>3</v>
      </c>
      <c r="C35" s="7" t="s">
        <v>9</v>
      </c>
      <c r="D35" s="20">
        <v>40429.41</v>
      </c>
      <c r="E35" s="74">
        <v>19692.3</v>
      </c>
      <c r="F35" s="92"/>
    </row>
    <row r="36" spans="1:6" ht="33" customHeight="1">
      <c r="A36" s="10" t="s">
        <v>86</v>
      </c>
      <c r="B36" s="7" t="s">
        <v>3</v>
      </c>
      <c r="C36" s="7" t="s">
        <v>9</v>
      </c>
      <c r="D36" s="20">
        <v>508296</v>
      </c>
      <c r="E36" s="74">
        <v>432800.26</v>
      </c>
      <c r="F36" s="92"/>
    </row>
    <row r="37" spans="1:7" ht="20.25" customHeight="1">
      <c r="A37" s="14" t="s">
        <v>57</v>
      </c>
      <c r="B37" s="11" t="s">
        <v>3</v>
      </c>
      <c r="C37" s="11" t="s">
        <v>9</v>
      </c>
      <c r="D37" s="54">
        <v>302402.15</v>
      </c>
      <c r="E37" s="74">
        <v>294654.83</v>
      </c>
      <c r="F37" s="92"/>
      <c r="G37" s="51"/>
    </row>
    <row r="38" spans="1:7" ht="20.25" customHeight="1">
      <c r="A38" s="14" t="s">
        <v>112</v>
      </c>
      <c r="B38" s="11" t="s">
        <v>3</v>
      </c>
      <c r="C38" s="11" t="s">
        <v>9</v>
      </c>
      <c r="D38" s="54">
        <v>394241.44</v>
      </c>
      <c r="E38" s="74">
        <v>307284.19</v>
      </c>
      <c r="F38" s="92"/>
      <c r="G38" s="51"/>
    </row>
    <row r="39" spans="1:6" ht="19.5" customHeight="1">
      <c r="A39" s="43" t="s">
        <v>58</v>
      </c>
      <c r="B39" s="11" t="s">
        <v>3</v>
      </c>
      <c r="C39" s="11" t="s">
        <v>9</v>
      </c>
      <c r="D39" s="20">
        <v>50990</v>
      </c>
      <c r="E39" s="79">
        <v>50990</v>
      </c>
      <c r="F39" s="92"/>
    </row>
    <row r="40" spans="1:6" ht="19.5" customHeight="1">
      <c r="A40" s="14" t="s">
        <v>59</v>
      </c>
      <c r="B40" s="11" t="s">
        <v>3</v>
      </c>
      <c r="C40" s="11" t="s">
        <v>9</v>
      </c>
      <c r="D40" s="20">
        <v>14816</v>
      </c>
      <c r="E40" s="79">
        <v>14816</v>
      </c>
      <c r="F40" s="92"/>
    </row>
    <row r="41" spans="1:6" ht="48" customHeight="1">
      <c r="A41" s="28" t="s">
        <v>122</v>
      </c>
      <c r="B41" s="29" t="s">
        <v>3</v>
      </c>
      <c r="C41" s="29" t="s">
        <v>9</v>
      </c>
      <c r="D41" s="32">
        <f>D42</f>
        <v>3749</v>
      </c>
      <c r="E41" s="80">
        <f>E42</f>
        <v>3749</v>
      </c>
      <c r="F41" s="92"/>
    </row>
    <row r="42" spans="1:6" ht="27.75" customHeight="1">
      <c r="A42" s="14" t="s">
        <v>85</v>
      </c>
      <c r="B42" s="11" t="s">
        <v>3</v>
      </c>
      <c r="C42" s="11" t="s">
        <v>9</v>
      </c>
      <c r="D42" s="20">
        <v>3749</v>
      </c>
      <c r="E42" s="79">
        <v>3749</v>
      </c>
      <c r="F42" s="92"/>
    </row>
    <row r="43" spans="1:6" ht="57" customHeight="1">
      <c r="A43" s="28" t="s">
        <v>123</v>
      </c>
      <c r="B43" s="11" t="s">
        <v>3</v>
      </c>
      <c r="C43" s="11" t="s">
        <v>9</v>
      </c>
      <c r="D43" s="20">
        <f>D44</f>
        <v>34431.76</v>
      </c>
      <c r="E43" s="79">
        <f>E44</f>
        <v>34431.12</v>
      </c>
      <c r="F43" s="92"/>
    </row>
    <row r="44" spans="1:6" ht="28.5" customHeight="1">
      <c r="A44" s="14" t="s">
        <v>124</v>
      </c>
      <c r="B44" s="11" t="s">
        <v>3</v>
      </c>
      <c r="C44" s="11" t="s">
        <v>9</v>
      </c>
      <c r="D44" s="20">
        <v>34431.76</v>
      </c>
      <c r="E44" s="79">
        <v>34431.12</v>
      </c>
      <c r="F44" s="92"/>
    </row>
    <row r="45" spans="1:6" ht="25.5">
      <c r="A45" s="44" t="s">
        <v>60</v>
      </c>
      <c r="B45" s="29" t="s">
        <v>3</v>
      </c>
      <c r="C45" s="29" t="s">
        <v>9</v>
      </c>
      <c r="D45" s="57">
        <f>D46</f>
        <v>87500</v>
      </c>
      <c r="E45" s="72">
        <f>E46</f>
        <v>87500</v>
      </c>
      <c r="F45" s="92"/>
    </row>
    <row r="46" spans="1:6" ht="17.25" customHeight="1">
      <c r="A46" s="14" t="s">
        <v>57</v>
      </c>
      <c r="B46" s="7" t="s">
        <v>3</v>
      </c>
      <c r="C46" s="7" t="s">
        <v>9</v>
      </c>
      <c r="D46" s="20">
        <v>87500</v>
      </c>
      <c r="E46" s="50">
        <v>87500</v>
      </c>
      <c r="F46" s="92"/>
    </row>
    <row r="47" spans="1:6" ht="51" hidden="1">
      <c r="A47" s="14" t="s">
        <v>10</v>
      </c>
      <c r="B47" s="7" t="s">
        <v>3</v>
      </c>
      <c r="C47" s="7" t="s">
        <v>9</v>
      </c>
      <c r="D47" s="20"/>
      <c r="E47" s="81"/>
      <c r="F47" s="95"/>
    </row>
    <row r="48" spans="1:6" ht="12.75" hidden="1">
      <c r="A48" s="14" t="s">
        <v>11</v>
      </c>
      <c r="B48" s="7" t="s">
        <v>3</v>
      </c>
      <c r="C48" s="7" t="s">
        <v>9</v>
      </c>
      <c r="D48" s="20"/>
      <c r="E48" s="81"/>
      <c r="F48" s="95"/>
    </row>
    <row r="49" spans="1:6" ht="25.5" hidden="1">
      <c r="A49" s="14" t="s">
        <v>12</v>
      </c>
      <c r="B49" s="7" t="s">
        <v>3</v>
      </c>
      <c r="C49" s="7" t="s">
        <v>9</v>
      </c>
      <c r="D49" s="20"/>
      <c r="E49" s="81"/>
      <c r="F49" s="95"/>
    </row>
    <row r="50" spans="1:6" ht="0.75" customHeight="1">
      <c r="A50" s="14" t="s">
        <v>13</v>
      </c>
      <c r="B50" s="7" t="s">
        <v>3</v>
      </c>
      <c r="C50" s="7" t="s">
        <v>9</v>
      </c>
      <c r="D50" s="20"/>
      <c r="E50" s="81"/>
      <c r="F50" s="95"/>
    </row>
    <row r="51" spans="1:6" ht="25.5">
      <c r="A51" s="28" t="s">
        <v>14</v>
      </c>
      <c r="B51" s="29" t="s">
        <v>3</v>
      </c>
      <c r="C51" s="29" t="s">
        <v>15</v>
      </c>
      <c r="D51" s="57">
        <f aca="true" t="shared" si="1" ref="D51:E53">D52</f>
        <v>3722</v>
      </c>
      <c r="E51" s="72">
        <f t="shared" si="1"/>
        <v>3722</v>
      </c>
      <c r="F51" s="92"/>
    </row>
    <row r="52" spans="1:6" ht="17.25" customHeight="1">
      <c r="A52" s="10" t="s">
        <v>83</v>
      </c>
      <c r="B52" s="7" t="s">
        <v>3</v>
      </c>
      <c r="C52" s="7" t="s">
        <v>15</v>
      </c>
      <c r="D52" s="20">
        <f t="shared" si="1"/>
        <v>3722</v>
      </c>
      <c r="E52" s="50">
        <f t="shared" si="1"/>
        <v>3722</v>
      </c>
      <c r="F52" s="92"/>
    </row>
    <row r="53" spans="1:6" ht="22.5" customHeight="1">
      <c r="A53" s="10" t="s">
        <v>84</v>
      </c>
      <c r="B53" s="7" t="s">
        <v>3</v>
      </c>
      <c r="C53" s="7" t="s">
        <v>15</v>
      </c>
      <c r="D53" s="20">
        <f t="shared" si="1"/>
        <v>3722</v>
      </c>
      <c r="E53" s="50">
        <f t="shared" si="1"/>
        <v>3722</v>
      </c>
      <c r="F53" s="92"/>
    </row>
    <row r="54" spans="1:6" ht="22.5" customHeight="1">
      <c r="A54" s="14" t="s">
        <v>85</v>
      </c>
      <c r="B54" s="7" t="s">
        <v>3</v>
      </c>
      <c r="C54" s="7" t="s">
        <v>15</v>
      </c>
      <c r="D54" s="20">
        <v>3722</v>
      </c>
      <c r="E54" s="79">
        <v>3722</v>
      </c>
      <c r="F54" s="92"/>
    </row>
    <row r="55" spans="1:6" ht="24" customHeight="1" hidden="1">
      <c r="A55" s="28" t="s">
        <v>48</v>
      </c>
      <c r="B55" s="29" t="s">
        <v>3</v>
      </c>
      <c r="C55" s="29" t="s">
        <v>49</v>
      </c>
      <c r="D55" s="57">
        <f aca="true" t="shared" si="2" ref="D55:E57">D56</f>
        <v>0</v>
      </c>
      <c r="E55" s="72">
        <f t="shared" si="2"/>
        <v>0</v>
      </c>
      <c r="F55" s="92"/>
    </row>
    <row r="56" spans="1:6" ht="25.5" customHeight="1" hidden="1">
      <c r="A56" s="21" t="s">
        <v>72</v>
      </c>
      <c r="B56" s="22" t="s">
        <v>3</v>
      </c>
      <c r="C56" s="22" t="s">
        <v>49</v>
      </c>
      <c r="D56" s="20">
        <f t="shared" si="2"/>
        <v>0</v>
      </c>
      <c r="E56" s="50">
        <f t="shared" si="2"/>
        <v>0</v>
      </c>
      <c r="F56" s="92"/>
    </row>
    <row r="57" spans="1:6" ht="23.25" customHeight="1" hidden="1">
      <c r="A57" s="14" t="s">
        <v>63</v>
      </c>
      <c r="B57" s="7" t="s">
        <v>3</v>
      </c>
      <c r="C57" s="7" t="s">
        <v>49</v>
      </c>
      <c r="D57" s="20">
        <f t="shared" si="2"/>
        <v>0</v>
      </c>
      <c r="E57" s="50">
        <f t="shared" si="2"/>
        <v>0</v>
      </c>
      <c r="F57" s="92"/>
    </row>
    <row r="58" spans="1:6" ht="26.25" customHeight="1" hidden="1">
      <c r="A58" s="43" t="s">
        <v>64</v>
      </c>
      <c r="B58" s="7" t="s">
        <v>3</v>
      </c>
      <c r="C58" s="7" t="s">
        <v>49</v>
      </c>
      <c r="D58" s="20">
        <v>0</v>
      </c>
      <c r="E58" s="50">
        <v>0</v>
      </c>
      <c r="F58" s="92"/>
    </row>
    <row r="59" spans="1:9" ht="16.5" customHeight="1" hidden="1">
      <c r="A59" s="15" t="s">
        <v>17</v>
      </c>
      <c r="B59" s="18" t="s">
        <v>3</v>
      </c>
      <c r="C59" s="18" t="s">
        <v>16</v>
      </c>
      <c r="D59" s="57">
        <f aca="true" t="shared" si="3" ref="D59:E61">D60</f>
        <v>0</v>
      </c>
      <c r="E59" s="72">
        <f t="shared" si="3"/>
        <v>0</v>
      </c>
      <c r="F59" s="92"/>
      <c r="I59" s="60"/>
    </row>
    <row r="60" spans="1:6" ht="16.5" customHeight="1" hidden="1">
      <c r="A60" s="21" t="s">
        <v>73</v>
      </c>
      <c r="B60" s="22" t="s">
        <v>3</v>
      </c>
      <c r="C60" s="22" t="s">
        <v>16</v>
      </c>
      <c r="D60" s="20">
        <f t="shared" si="3"/>
        <v>0</v>
      </c>
      <c r="E60" s="50">
        <f t="shared" si="3"/>
        <v>0</v>
      </c>
      <c r="F60" s="92"/>
    </row>
    <row r="61" spans="1:6" ht="18.75" customHeight="1" hidden="1">
      <c r="A61" s="8" t="s">
        <v>73</v>
      </c>
      <c r="B61" s="7" t="s">
        <v>3</v>
      </c>
      <c r="C61" s="22" t="s">
        <v>16</v>
      </c>
      <c r="D61" s="20">
        <f t="shared" si="3"/>
        <v>0</v>
      </c>
      <c r="E61" s="50">
        <f t="shared" si="3"/>
        <v>0</v>
      </c>
      <c r="F61" s="92"/>
    </row>
    <row r="62" spans="1:6" ht="20.25" customHeight="1" hidden="1">
      <c r="A62" s="8" t="s">
        <v>61</v>
      </c>
      <c r="B62" s="7" t="s">
        <v>3</v>
      </c>
      <c r="C62" s="22" t="s">
        <v>16</v>
      </c>
      <c r="D62" s="20">
        <v>0</v>
      </c>
      <c r="E62" s="82">
        <v>0</v>
      </c>
      <c r="F62" s="92"/>
    </row>
    <row r="63" spans="1:9" ht="20.25" customHeight="1">
      <c r="A63" s="15" t="s">
        <v>95</v>
      </c>
      <c r="B63" s="7" t="s">
        <v>3</v>
      </c>
      <c r="C63" s="22" t="s">
        <v>47</v>
      </c>
      <c r="D63" s="32">
        <f>D64+D67+D70</f>
        <v>70.25</v>
      </c>
      <c r="E63" s="76">
        <f>E64+E67+E70</f>
        <v>70.25</v>
      </c>
      <c r="F63" s="92"/>
      <c r="I63" s="60"/>
    </row>
    <row r="64" spans="1:6" ht="0.75" customHeight="1">
      <c r="A64" s="14" t="s">
        <v>102</v>
      </c>
      <c r="B64" s="7" t="s">
        <v>3</v>
      </c>
      <c r="C64" s="22" t="s">
        <v>47</v>
      </c>
      <c r="D64" s="20">
        <f>D65</f>
        <v>0</v>
      </c>
      <c r="E64" s="50">
        <f>E65</f>
        <v>0</v>
      </c>
      <c r="F64" s="92"/>
    </row>
    <row r="65" spans="1:6" ht="20.25" customHeight="1" hidden="1">
      <c r="A65" s="14" t="s">
        <v>96</v>
      </c>
      <c r="B65" s="7" t="s">
        <v>3</v>
      </c>
      <c r="C65" s="22" t="s">
        <v>47</v>
      </c>
      <c r="D65" s="20">
        <f>D66</f>
        <v>0</v>
      </c>
      <c r="E65" s="50">
        <f>E66</f>
        <v>0</v>
      </c>
      <c r="F65" s="92"/>
    </row>
    <row r="66" spans="1:6" ht="27.75" customHeight="1" hidden="1">
      <c r="A66" s="14" t="s">
        <v>97</v>
      </c>
      <c r="B66" s="7" t="s">
        <v>3</v>
      </c>
      <c r="C66" s="22" t="s">
        <v>47</v>
      </c>
      <c r="D66" s="20">
        <v>0</v>
      </c>
      <c r="E66" s="74">
        <v>0</v>
      </c>
      <c r="F66" s="92"/>
    </row>
    <row r="67" spans="1:6" ht="30" customHeight="1" hidden="1">
      <c r="A67" s="14" t="s">
        <v>113</v>
      </c>
      <c r="B67" s="7" t="s">
        <v>3</v>
      </c>
      <c r="C67" s="22" t="s">
        <v>47</v>
      </c>
      <c r="D67" s="20">
        <f>D68</f>
        <v>0</v>
      </c>
      <c r="E67" s="50">
        <f>E68</f>
        <v>0</v>
      </c>
      <c r="F67" s="92"/>
    </row>
    <row r="68" spans="1:6" ht="20.25" customHeight="1" hidden="1">
      <c r="A68" s="14" t="s">
        <v>103</v>
      </c>
      <c r="B68" s="7" t="s">
        <v>3</v>
      </c>
      <c r="C68" s="22" t="s">
        <v>47</v>
      </c>
      <c r="D68" s="20">
        <f>D69</f>
        <v>0</v>
      </c>
      <c r="E68" s="50">
        <f>E69</f>
        <v>0</v>
      </c>
      <c r="F68" s="92"/>
    </row>
    <row r="69" spans="1:6" ht="18.75" customHeight="1" hidden="1">
      <c r="A69" s="8" t="s">
        <v>57</v>
      </c>
      <c r="B69" s="7" t="s">
        <v>3</v>
      </c>
      <c r="C69" s="7" t="s">
        <v>47</v>
      </c>
      <c r="D69" s="20">
        <v>0</v>
      </c>
      <c r="E69" s="50">
        <v>0</v>
      </c>
      <c r="F69" s="92"/>
    </row>
    <row r="70" spans="1:6" ht="24.75" customHeight="1">
      <c r="A70" s="8" t="s">
        <v>114</v>
      </c>
      <c r="B70" s="7" t="s">
        <v>3</v>
      </c>
      <c r="C70" s="7" t="s">
        <v>47</v>
      </c>
      <c r="D70" s="20">
        <f aca="true" t="shared" si="4" ref="D70:E72">D71</f>
        <v>70.25</v>
      </c>
      <c r="E70" s="50">
        <f t="shared" si="4"/>
        <v>70.25</v>
      </c>
      <c r="F70" s="92"/>
    </row>
    <row r="71" spans="1:6" ht="24.75" customHeight="1">
      <c r="A71" s="8" t="s">
        <v>96</v>
      </c>
      <c r="B71" s="7" t="s">
        <v>3</v>
      </c>
      <c r="C71" s="7" t="s">
        <v>47</v>
      </c>
      <c r="D71" s="20">
        <f t="shared" si="4"/>
        <v>70.25</v>
      </c>
      <c r="E71" s="50">
        <f t="shared" si="4"/>
        <v>70.25</v>
      </c>
      <c r="F71" s="92"/>
    </row>
    <row r="72" spans="1:6" ht="19.5" customHeight="1">
      <c r="A72" s="8" t="s">
        <v>115</v>
      </c>
      <c r="B72" s="7" t="s">
        <v>3</v>
      </c>
      <c r="C72" s="7" t="s">
        <v>47</v>
      </c>
      <c r="D72" s="20">
        <f t="shared" si="4"/>
        <v>70.25</v>
      </c>
      <c r="E72" s="50">
        <f t="shared" si="4"/>
        <v>70.25</v>
      </c>
      <c r="F72" s="92"/>
    </row>
    <row r="73" spans="1:6" ht="18" customHeight="1">
      <c r="A73" s="8" t="s">
        <v>94</v>
      </c>
      <c r="B73" s="7" t="s">
        <v>3</v>
      </c>
      <c r="C73" s="7" t="s">
        <v>47</v>
      </c>
      <c r="D73" s="20">
        <v>70.25</v>
      </c>
      <c r="E73" s="50">
        <v>70.25</v>
      </c>
      <c r="F73" s="92"/>
    </row>
    <row r="74" spans="1:9" ht="19.5" customHeight="1">
      <c r="A74" s="17" t="s">
        <v>79</v>
      </c>
      <c r="B74" s="18" t="s">
        <v>5</v>
      </c>
      <c r="C74" s="29" t="s">
        <v>78</v>
      </c>
      <c r="D74" s="57">
        <f aca="true" t="shared" si="5" ref="D74:E76">D75</f>
        <v>460608.21</v>
      </c>
      <c r="E74" s="72">
        <f t="shared" si="5"/>
        <v>460608.21</v>
      </c>
      <c r="F74" s="92"/>
      <c r="I74" s="60"/>
    </row>
    <row r="75" spans="1:6" ht="19.5" customHeight="1">
      <c r="A75" s="24" t="s">
        <v>45</v>
      </c>
      <c r="B75" s="18" t="s">
        <v>5</v>
      </c>
      <c r="C75" s="18" t="s">
        <v>8</v>
      </c>
      <c r="D75" s="32">
        <f t="shared" si="5"/>
        <v>460608.21</v>
      </c>
      <c r="E75" s="76">
        <f t="shared" si="5"/>
        <v>460608.21</v>
      </c>
      <c r="F75" s="92"/>
    </row>
    <row r="76" spans="1:6" ht="19.5" customHeight="1">
      <c r="A76" s="59" t="s">
        <v>80</v>
      </c>
      <c r="B76" s="39" t="s">
        <v>5</v>
      </c>
      <c r="C76" s="39" t="s">
        <v>8</v>
      </c>
      <c r="D76" s="56">
        <f t="shared" si="5"/>
        <v>460608.21</v>
      </c>
      <c r="E76" s="73">
        <f t="shared" si="5"/>
        <v>460608.21</v>
      </c>
      <c r="F76" s="96"/>
    </row>
    <row r="77" spans="1:6" ht="25.5">
      <c r="A77" s="8" t="s">
        <v>46</v>
      </c>
      <c r="B77" s="7" t="s">
        <v>5</v>
      </c>
      <c r="C77" s="7" t="s">
        <v>8</v>
      </c>
      <c r="D77" s="20">
        <f>D78+D79+D81+D80</f>
        <v>460608.21</v>
      </c>
      <c r="E77" s="50">
        <f>E78+E79+E81+E80</f>
        <v>460608.21</v>
      </c>
      <c r="F77" s="92"/>
    </row>
    <row r="78" spans="1:6" ht="25.5">
      <c r="A78" s="10" t="s">
        <v>55</v>
      </c>
      <c r="B78" s="7" t="s">
        <v>5</v>
      </c>
      <c r="C78" s="7" t="s">
        <v>8</v>
      </c>
      <c r="D78" s="20">
        <v>318968.33</v>
      </c>
      <c r="E78" s="79">
        <v>318968.33</v>
      </c>
      <c r="F78" s="92"/>
    </row>
    <row r="79" spans="1:6" ht="25.5">
      <c r="A79" s="10" t="s">
        <v>56</v>
      </c>
      <c r="B79" s="7" t="s">
        <v>5</v>
      </c>
      <c r="C79" s="7" t="s">
        <v>8</v>
      </c>
      <c r="D79" s="20">
        <v>1066</v>
      </c>
      <c r="E79" s="79">
        <v>1066</v>
      </c>
      <c r="F79" s="92"/>
    </row>
    <row r="80" spans="1:6" ht="28.5" customHeight="1">
      <c r="A80" s="10" t="s">
        <v>86</v>
      </c>
      <c r="B80" s="7" t="s">
        <v>5</v>
      </c>
      <c r="C80" s="7" t="s">
        <v>8</v>
      </c>
      <c r="D80" s="20">
        <v>92208.42</v>
      </c>
      <c r="E80" s="79">
        <v>92208.42</v>
      </c>
      <c r="F80" s="92"/>
    </row>
    <row r="81" spans="1:6" ht="27" customHeight="1">
      <c r="A81" s="14" t="s">
        <v>57</v>
      </c>
      <c r="B81" s="7" t="s">
        <v>5</v>
      </c>
      <c r="C81" s="7" t="s">
        <v>8</v>
      </c>
      <c r="D81" s="20">
        <v>48365.46</v>
      </c>
      <c r="E81" s="79">
        <v>48365.46</v>
      </c>
      <c r="F81" s="92"/>
    </row>
    <row r="82" spans="1:9" ht="25.5">
      <c r="A82" s="15" t="s">
        <v>18</v>
      </c>
      <c r="B82" s="18" t="s">
        <v>8</v>
      </c>
      <c r="C82" s="29" t="s">
        <v>78</v>
      </c>
      <c r="D82" s="57">
        <f>D112+D114</f>
        <v>23373.69</v>
      </c>
      <c r="E82" s="72">
        <f>E112+E114</f>
        <v>23373.69</v>
      </c>
      <c r="F82" s="92"/>
      <c r="I82" s="60"/>
    </row>
    <row r="83" spans="1:6" ht="12.75" hidden="1">
      <c r="A83" s="16" t="s">
        <v>19</v>
      </c>
      <c r="B83" s="7" t="s">
        <v>8</v>
      </c>
      <c r="C83" s="7" t="s">
        <v>5</v>
      </c>
      <c r="D83" s="32"/>
      <c r="E83" s="76"/>
      <c r="F83" s="92"/>
    </row>
    <row r="84" spans="1:6" ht="12.75" hidden="1">
      <c r="A84" s="16" t="s">
        <v>20</v>
      </c>
      <c r="B84" s="7" t="s">
        <v>8</v>
      </c>
      <c r="C84" s="7" t="s">
        <v>5</v>
      </c>
      <c r="D84" s="32"/>
      <c r="E84" s="76"/>
      <c r="F84" s="92"/>
    </row>
    <row r="85" spans="1:6" ht="63.75" customHeight="1" hidden="1">
      <c r="A85" s="16" t="s">
        <v>21</v>
      </c>
      <c r="B85" s="7" t="s">
        <v>8</v>
      </c>
      <c r="C85" s="7" t="s">
        <v>5</v>
      </c>
      <c r="D85" s="32"/>
      <c r="E85" s="76"/>
      <c r="F85" s="92"/>
    </row>
    <row r="86" spans="1:6" ht="25.5" hidden="1">
      <c r="A86" s="16" t="s">
        <v>22</v>
      </c>
      <c r="B86" s="7" t="s">
        <v>8</v>
      </c>
      <c r="C86" s="7" t="s">
        <v>5</v>
      </c>
      <c r="D86" s="32"/>
      <c r="E86" s="76"/>
      <c r="F86" s="92"/>
    </row>
    <row r="87" spans="1:6" ht="12.75" hidden="1">
      <c r="A87" s="16" t="s">
        <v>23</v>
      </c>
      <c r="B87" s="7" t="s">
        <v>8</v>
      </c>
      <c r="C87" s="7" t="s">
        <v>5</v>
      </c>
      <c r="D87" s="32"/>
      <c r="E87" s="76"/>
      <c r="F87" s="92"/>
    </row>
    <row r="88" spans="1:6" ht="25.5" hidden="1">
      <c r="A88" s="16" t="s">
        <v>22</v>
      </c>
      <c r="B88" s="7" t="s">
        <v>8</v>
      </c>
      <c r="C88" s="7" t="s">
        <v>5</v>
      </c>
      <c r="D88" s="32"/>
      <c r="E88" s="76"/>
      <c r="F88" s="92"/>
    </row>
    <row r="89" spans="1:6" ht="12.75" hidden="1">
      <c r="A89" s="16" t="s">
        <v>24</v>
      </c>
      <c r="B89" s="7" t="s">
        <v>8</v>
      </c>
      <c r="C89" s="7" t="s">
        <v>5</v>
      </c>
      <c r="D89" s="32"/>
      <c r="E89" s="76"/>
      <c r="F89" s="92"/>
    </row>
    <row r="90" spans="1:6" ht="25.5" hidden="1">
      <c r="A90" s="16" t="s">
        <v>22</v>
      </c>
      <c r="B90" s="7" t="s">
        <v>8</v>
      </c>
      <c r="C90" s="7" t="s">
        <v>5</v>
      </c>
      <c r="D90" s="32"/>
      <c r="E90" s="76"/>
      <c r="F90" s="92"/>
    </row>
    <row r="91" spans="1:6" ht="12.75" hidden="1">
      <c r="A91" s="16" t="s">
        <v>25</v>
      </c>
      <c r="B91" s="7" t="s">
        <v>8</v>
      </c>
      <c r="C91" s="7" t="s">
        <v>5</v>
      </c>
      <c r="D91" s="32"/>
      <c r="E91" s="76"/>
      <c r="F91" s="92"/>
    </row>
    <row r="92" spans="1:6" ht="25.5" hidden="1">
      <c r="A92" s="16" t="s">
        <v>22</v>
      </c>
      <c r="B92" s="7" t="s">
        <v>8</v>
      </c>
      <c r="C92" s="7" t="s">
        <v>5</v>
      </c>
      <c r="D92" s="32"/>
      <c r="E92" s="76"/>
      <c r="F92" s="92"/>
    </row>
    <row r="93" spans="1:6" ht="25.5" hidden="1">
      <c r="A93" s="16" t="s">
        <v>26</v>
      </c>
      <c r="B93" s="7" t="s">
        <v>8</v>
      </c>
      <c r="C93" s="7" t="s">
        <v>5</v>
      </c>
      <c r="D93" s="32"/>
      <c r="E93" s="76"/>
      <c r="F93" s="92"/>
    </row>
    <row r="94" spans="1:6" ht="12.75" hidden="1">
      <c r="A94" s="16" t="s">
        <v>27</v>
      </c>
      <c r="B94" s="7" t="s">
        <v>8</v>
      </c>
      <c r="C94" s="7" t="s">
        <v>5</v>
      </c>
      <c r="D94" s="32"/>
      <c r="E94" s="76"/>
      <c r="F94" s="92"/>
    </row>
    <row r="95" spans="1:6" ht="12.75" hidden="1">
      <c r="A95" s="16" t="s">
        <v>28</v>
      </c>
      <c r="B95" s="7" t="s">
        <v>8</v>
      </c>
      <c r="C95" s="7" t="s">
        <v>5</v>
      </c>
      <c r="D95" s="32"/>
      <c r="E95" s="76"/>
      <c r="F95" s="92"/>
    </row>
    <row r="96" spans="1:6" ht="12.75" hidden="1">
      <c r="A96" s="8" t="s">
        <v>6</v>
      </c>
      <c r="B96" s="7" t="s">
        <v>8</v>
      </c>
      <c r="C96" s="7" t="s">
        <v>5</v>
      </c>
      <c r="D96" s="32"/>
      <c r="E96" s="76"/>
      <c r="F96" s="92"/>
    </row>
    <row r="97" spans="1:6" ht="25.5" hidden="1">
      <c r="A97" s="14" t="s">
        <v>29</v>
      </c>
      <c r="B97" s="7" t="s">
        <v>8</v>
      </c>
      <c r="C97" s="7" t="s">
        <v>30</v>
      </c>
      <c r="D97" s="32"/>
      <c r="E97" s="76"/>
      <c r="F97" s="92"/>
    </row>
    <row r="98" spans="1:6" ht="25.5" hidden="1">
      <c r="A98" s="8" t="s">
        <v>31</v>
      </c>
      <c r="B98" s="7" t="s">
        <v>8</v>
      </c>
      <c r="C98" s="7" t="s">
        <v>30</v>
      </c>
      <c r="D98" s="32"/>
      <c r="E98" s="76"/>
      <c r="F98" s="92"/>
    </row>
    <row r="99" spans="1:6" ht="25.5" hidden="1">
      <c r="A99" s="8" t="s">
        <v>32</v>
      </c>
      <c r="B99" s="7" t="s">
        <v>8</v>
      </c>
      <c r="C99" s="7" t="s">
        <v>30</v>
      </c>
      <c r="D99" s="32"/>
      <c r="E99" s="76"/>
      <c r="F99" s="92"/>
    </row>
    <row r="100" spans="1:6" ht="25.5" hidden="1">
      <c r="A100" s="16" t="s">
        <v>22</v>
      </c>
      <c r="B100" s="7" t="s">
        <v>8</v>
      </c>
      <c r="C100" s="7" t="s">
        <v>30</v>
      </c>
      <c r="D100" s="32"/>
      <c r="E100" s="76"/>
      <c r="F100" s="92"/>
    </row>
    <row r="101" spans="1:6" ht="12.75" hidden="1">
      <c r="A101" s="14" t="s">
        <v>33</v>
      </c>
      <c r="B101" s="7" t="s">
        <v>8</v>
      </c>
      <c r="C101" s="7" t="s">
        <v>34</v>
      </c>
      <c r="D101" s="32"/>
      <c r="E101" s="76"/>
      <c r="F101" s="92"/>
    </row>
    <row r="102" spans="1:6" ht="12.75" hidden="1">
      <c r="A102" s="8" t="s">
        <v>20</v>
      </c>
      <c r="B102" s="7" t="s">
        <v>8</v>
      </c>
      <c r="C102" s="7" t="s">
        <v>34</v>
      </c>
      <c r="D102" s="32"/>
      <c r="E102" s="76"/>
      <c r="F102" s="92"/>
    </row>
    <row r="103" spans="1:6" ht="12.75" hidden="1">
      <c r="A103" s="8" t="s">
        <v>23</v>
      </c>
      <c r="B103" s="7" t="s">
        <v>8</v>
      </c>
      <c r="C103" s="7" t="s">
        <v>34</v>
      </c>
      <c r="D103" s="32"/>
      <c r="E103" s="76"/>
      <c r="F103" s="92"/>
    </row>
    <row r="104" spans="1:6" ht="25.5" hidden="1">
      <c r="A104" s="16" t="s">
        <v>22</v>
      </c>
      <c r="B104" s="7" t="s">
        <v>8</v>
      </c>
      <c r="C104" s="7" t="s">
        <v>34</v>
      </c>
      <c r="D104" s="32"/>
      <c r="E104" s="76"/>
      <c r="F104" s="92"/>
    </row>
    <row r="105" spans="1:6" ht="38.25" hidden="1">
      <c r="A105" s="25" t="s">
        <v>41</v>
      </c>
      <c r="B105" s="18" t="s">
        <v>8</v>
      </c>
      <c r="C105" s="18" t="s">
        <v>30</v>
      </c>
      <c r="D105" s="47">
        <f aca="true" t="shared" si="6" ref="D105:E107">D106</f>
        <v>0</v>
      </c>
      <c r="E105" s="75">
        <f t="shared" si="6"/>
        <v>0</v>
      </c>
      <c r="F105" s="92"/>
    </row>
    <row r="106" spans="1:6" ht="36" hidden="1">
      <c r="A106" s="45" t="s">
        <v>65</v>
      </c>
      <c r="B106" s="22" t="s">
        <v>8</v>
      </c>
      <c r="C106" s="22" t="s">
        <v>30</v>
      </c>
      <c r="D106" s="32">
        <f t="shared" si="6"/>
        <v>0</v>
      </c>
      <c r="E106" s="76">
        <f t="shared" si="6"/>
        <v>0</v>
      </c>
      <c r="F106" s="92"/>
    </row>
    <row r="107" spans="1:6" ht="38.25" hidden="1">
      <c r="A107" s="43" t="s">
        <v>74</v>
      </c>
      <c r="B107" s="7" t="s">
        <v>8</v>
      </c>
      <c r="C107" s="7" t="s">
        <v>30</v>
      </c>
      <c r="D107" s="20">
        <f t="shared" si="6"/>
        <v>0</v>
      </c>
      <c r="E107" s="50">
        <f t="shared" si="6"/>
        <v>0</v>
      </c>
      <c r="F107" s="94"/>
    </row>
    <row r="108" spans="1:6" ht="12.75" hidden="1">
      <c r="A108" s="14" t="s">
        <v>57</v>
      </c>
      <c r="B108" s="7" t="s">
        <v>8</v>
      </c>
      <c r="C108" s="7" t="s">
        <v>30</v>
      </c>
      <c r="D108" s="20">
        <v>0</v>
      </c>
      <c r="E108" s="50">
        <v>0</v>
      </c>
      <c r="F108" s="94"/>
    </row>
    <row r="109" spans="1:6" s="66" customFormat="1" ht="18.75" customHeight="1">
      <c r="A109" s="59" t="s">
        <v>33</v>
      </c>
      <c r="B109" s="39" t="s">
        <v>8</v>
      </c>
      <c r="C109" s="39" t="s">
        <v>34</v>
      </c>
      <c r="D109" s="67">
        <f>D82</f>
        <v>23373.69</v>
      </c>
      <c r="E109" s="83">
        <f>E110</f>
        <v>23373.69</v>
      </c>
      <c r="F109" s="96"/>
    </row>
    <row r="110" spans="1:6" s="66" customFormat="1" ht="17.25" customHeight="1">
      <c r="A110" s="69" t="s">
        <v>66</v>
      </c>
      <c r="B110" s="37" t="s">
        <v>8</v>
      </c>
      <c r="C110" s="37" t="s">
        <v>34</v>
      </c>
      <c r="D110" s="56">
        <f>D111</f>
        <v>23373.69</v>
      </c>
      <c r="E110" s="73">
        <f>E111</f>
        <v>23373.69</v>
      </c>
      <c r="F110" s="96"/>
    </row>
    <row r="111" spans="1:6" ht="25.5">
      <c r="A111" s="43" t="s">
        <v>67</v>
      </c>
      <c r="B111" s="26" t="s">
        <v>8</v>
      </c>
      <c r="C111" s="26" t="s">
        <v>34</v>
      </c>
      <c r="D111" s="20">
        <f>D112</f>
        <v>23373.69</v>
      </c>
      <c r="E111" s="50">
        <f>E112</f>
        <v>23373.69</v>
      </c>
      <c r="F111" s="92"/>
    </row>
    <row r="112" spans="1:6" ht="18" customHeight="1">
      <c r="A112" s="14" t="s">
        <v>57</v>
      </c>
      <c r="B112" s="7" t="s">
        <v>8</v>
      </c>
      <c r="C112" s="7" t="s">
        <v>34</v>
      </c>
      <c r="D112" s="27">
        <v>23373.69</v>
      </c>
      <c r="E112" s="74">
        <v>23373.69</v>
      </c>
      <c r="F112" s="92"/>
    </row>
    <row r="113" spans="1:6" ht="28.5" customHeight="1" hidden="1">
      <c r="A113" s="8" t="s">
        <v>110</v>
      </c>
      <c r="B113" s="29" t="s">
        <v>8</v>
      </c>
      <c r="C113" s="29" t="s">
        <v>34</v>
      </c>
      <c r="D113" s="27">
        <f>D114</f>
        <v>0</v>
      </c>
      <c r="E113" s="74">
        <f>E114</f>
        <v>0</v>
      </c>
      <c r="F113" s="92"/>
    </row>
    <row r="114" spans="1:6" ht="25.5" customHeight="1" hidden="1">
      <c r="A114" s="8" t="s">
        <v>111</v>
      </c>
      <c r="B114" s="7" t="s">
        <v>8</v>
      </c>
      <c r="C114" s="7" t="s">
        <v>34</v>
      </c>
      <c r="D114" s="27">
        <v>0</v>
      </c>
      <c r="E114" s="50">
        <v>0</v>
      </c>
      <c r="F114" s="92"/>
    </row>
    <row r="115" spans="1:9" ht="21" customHeight="1">
      <c r="A115" s="15" t="s">
        <v>35</v>
      </c>
      <c r="B115" s="18" t="s">
        <v>9</v>
      </c>
      <c r="C115" s="29" t="s">
        <v>78</v>
      </c>
      <c r="D115" s="57">
        <f>D116+D132</f>
        <v>231354</v>
      </c>
      <c r="E115" s="72">
        <f>E116+E132</f>
        <v>231354</v>
      </c>
      <c r="F115" s="92"/>
      <c r="I115" s="60"/>
    </row>
    <row r="116" spans="1:6" s="66" customFormat="1" ht="18" customHeight="1">
      <c r="A116" s="28" t="s">
        <v>50</v>
      </c>
      <c r="B116" s="29" t="s">
        <v>9</v>
      </c>
      <c r="C116" s="29" t="s">
        <v>30</v>
      </c>
      <c r="D116" s="57">
        <f>D117</f>
        <v>221154</v>
      </c>
      <c r="E116" s="72">
        <f>E117</f>
        <v>221154</v>
      </c>
      <c r="F116" s="92"/>
    </row>
    <row r="117" spans="1:6" s="66" customFormat="1" ht="22.5" customHeight="1">
      <c r="A117" s="68" t="s">
        <v>68</v>
      </c>
      <c r="B117" s="37" t="s">
        <v>9</v>
      </c>
      <c r="C117" s="37" t="s">
        <v>30</v>
      </c>
      <c r="D117" s="56">
        <f>D128</f>
        <v>221154</v>
      </c>
      <c r="E117" s="73">
        <f>E128</f>
        <v>221154</v>
      </c>
      <c r="F117" s="96"/>
    </row>
    <row r="118" spans="1:6" ht="25.5" hidden="1">
      <c r="A118" s="14" t="s">
        <v>82</v>
      </c>
      <c r="B118" s="33" t="s">
        <v>9</v>
      </c>
      <c r="C118" s="33" t="s">
        <v>30</v>
      </c>
      <c r="D118" s="20">
        <f>D119</f>
        <v>0</v>
      </c>
      <c r="E118" s="50">
        <f>E119</f>
        <v>0</v>
      </c>
      <c r="F118" s="94"/>
    </row>
    <row r="119" spans="1:6" ht="12.75" hidden="1">
      <c r="A119" s="14" t="s">
        <v>57</v>
      </c>
      <c r="B119" s="33" t="s">
        <v>9</v>
      </c>
      <c r="C119" s="33" t="s">
        <v>30</v>
      </c>
      <c r="D119" s="20">
        <v>0</v>
      </c>
      <c r="E119" s="50">
        <v>0</v>
      </c>
      <c r="F119" s="94"/>
    </row>
    <row r="120" spans="1:6" ht="38.25" hidden="1">
      <c r="A120" s="14" t="s">
        <v>51</v>
      </c>
      <c r="B120" s="33" t="s">
        <v>9</v>
      </c>
      <c r="C120" s="33" t="s">
        <v>30</v>
      </c>
      <c r="D120" s="20">
        <f>D121</f>
        <v>0</v>
      </c>
      <c r="E120" s="50">
        <f>E121</f>
        <v>0</v>
      </c>
      <c r="F120" s="94"/>
    </row>
    <row r="121" spans="1:6" ht="12.75" hidden="1">
      <c r="A121" s="14" t="s">
        <v>57</v>
      </c>
      <c r="B121" s="33" t="s">
        <v>9</v>
      </c>
      <c r="C121" s="33" t="s">
        <v>30</v>
      </c>
      <c r="D121" s="20">
        <v>0</v>
      </c>
      <c r="E121" s="50">
        <v>0</v>
      </c>
      <c r="F121" s="94"/>
    </row>
    <row r="122" spans="1:6" ht="25.5" hidden="1">
      <c r="A122" s="14" t="s">
        <v>52</v>
      </c>
      <c r="B122" s="33" t="s">
        <v>9</v>
      </c>
      <c r="C122" s="33" t="s">
        <v>30</v>
      </c>
      <c r="D122" s="20">
        <f>D123</f>
        <v>0</v>
      </c>
      <c r="E122" s="50">
        <f>E123</f>
        <v>0</v>
      </c>
      <c r="F122" s="94"/>
    </row>
    <row r="123" spans="1:6" ht="12.75" hidden="1">
      <c r="A123" s="14" t="s">
        <v>57</v>
      </c>
      <c r="B123" s="33" t="s">
        <v>9</v>
      </c>
      <c r="C123" s="33" t="s">
        <v>30</v>
      </c>
      <c r="D123" s="20">
        <v>0</v>
      </c>
      <c r="E123" s="50">
        <v>0</v>
      </c>
      <c r="F123" s="94"/>
    </row>
    <row r="124" spans="1:6" ht="39.75" customHeight="1" hidden="1">
      <c r="A124" s="14" t="s">
        <v>53</v>
      </c>
      <c r="B124" s="33" t="s">
        <v>9</v>
      </c>
      <c r="C124" s="33" t="s">
        <v>30</v>
      </c>
      <c r="D124" s="20">
        <f>D125</f>
        <v>0</v>
      </c>
      <c r="E124" s="50">
        <v>0</v>
      </c>
      <c r="F124" s="94"/>
    </row>
    <row r="125" spans="1:6" ht="22.5" customHeight="1" hidden="1">
      <c r="A125" s="14" t="s">
        <v>57</v>
      </c>
      <c r="B125" s="33" t="s">
        <v>9</v>
      </c>
      <c r="C125" s="33" t="s">
        <v>30</v>
      </c>
      <c r="D125" s="20">
        <v>0</v>
      </c>
      <c r="E125" s="82">
        <v>0</v>
      </c>
      <c r="F125" s="93"/>
    </row>
    <row r="126" spans="1:6" ht="33.75" customHeight="1" hidden="1">
      <c r="A126" s="28" t="s">
        <v>54</v>
      </c>
      <c r="B126" s="33" t="s">
        <v>9</v>
      </c>
      <c r="C126" s="33" t="s">
        <v>30</v>
      </c>
      <c r="D126" s="20">
        <v>0</v>
      </c>
      <c r="E126" s="82">
        <v>0</v>
      </c>
      <c r="F126" s="93"/>
    </row>
    <row r="127" spans="1:6" ht="24" customHeight="1" hidden="1">
      <c r="A127" s="14" t="s">
        <v>57</v>
      </c>
      <c r="B127" s="33" t="s">
        <v>9</v>
      </c>
      <c r="C127" s="33" t="s">
        <v>30</v>
      </c>
      <c r="D127" s="20">
        <v>0</v>
      </c>
      <c r="E127" s="82">
        <v>0</v>
      </c>
      <c r="F127" s="93"/>
    </row>
    <row r="128" spans="1:6" ht="51">
      <c r="A128" s="14" t="s">
        <v>104</v>
      </c>
      <c r="B128" s="33" t="s">
        <v>9</v>
      </c>
      <c r="C128" s="33" t="s">
        <v>30</v>
      </c>
      <c r="D128" s="20">
        <f>D129</f>
        <v>221154</v>
      </c>
      <c r="E128" s="50">
        <f>E129</f>
        <v>221154</v>
      </c>
      <c r="F128" s="96"/>
    </row>
    <row r="129" spans="1:6" ht="19.5" customHeight="1">
      <c r="A129" s="14" t="s">
        <v>57</v>
      </c>
      <c r="B129" s="33" t="s">
        <v>9</v>
      </c>
      <c r="C129" s="33" t="s">
        <v>30</v>
      </c>
      <c r="D129" s="20">
        <v>221154</v>
      </c>
      <c r="E129" s="50">
        <v>221154</v>
      </c>
      <c r="F129" s="96"/>
    </row>
    <row r="130" spans="1:6" ht="61.5" customHeight="1" hidden="1">
      <c r="A130" s="46" t="s">
        <v>104</v>
      </c>
      <c r="B130" s="29" t="s">
        <v>9</v>
      </c>
      <c r="C130" s="29" t="s">
        <v>30</v>
      </c>
      <c r="D130" s="57">
        <f>D131</f>
        <v>0</v>
      </c>
      <c r="E130" s="72">
        <f>E131</f>
        <v>0</v>
      </c>
      <c r="F130" s="96"/>
    </row>
    <row r="131" spans="1:6" ht="19.5" customHeight="1" hidden="1">
      <c r="A131" s="14" t="s">
        <v>57</v>
      </c>
      <c r="B131" s="11" t="s">
        <v>9</v>
      </c>
      <c r="C131" s="11" t="s">
        <v>30</v>
      </c>
      <c r="D131" s="20">
        <v>0</v>
      </c>
      <c r="E131" s="84">
        <v>0</v>
      </c>
      <c r="F131" s="96"/>
    </row>
    <row r="132" spans="1:6" ht="19.5" customHeight="1">
      <c r="A132" s="28" t="s">
        <v>116</v>
      </c>
      <c r="B132" s="29" t="s">
        <v>9</v>
      </c>
      <c r="C132" s="29" t="s">
        <v>117</v>
      </c>
      <c r="D132" s="32">
        <f>D133</f>
        <v>10200</v>
      </c>
      <c r="E132" s="85">
        <f>E133</f>
        <v>10200</v>
      </c>
      <c r="F132" s="92"/>
    </row>
    <row r="133" spans="1:6" ht="19.5" customHeight="1">
      <c r="A133" s="14" t="s">
        <v>118</v>
      </c>
      <c r="B133" s="11" t="s">
        <v>9</v>
      </c>
      <c r="C133" s="11" t="s">
        <v>117</v>
      </c>
      <c r="D133" s="20">
        <f>D134</f>
        <v>10200</v>
      </c>
      <c r="E133" s="84">
        <f>E134</f>
        <v>10200</v>
      </c>
      <c r="F133" s="96"/>
    </row>
    <row r="134" spans="1:6" ht="19.5" customHeight="1">
      <c r="A134" s="14" t="s">
        <v>57</v>
      </c>
      <c r="B134" s="11" t="s">
        <v>9</v>
      </c>
      <c r="C134" s="11" t="s">
        <v>117</v>
      </c>
      <c r="D134" s="20">
        <v>10200</v>
      </c>
      <c r="E134" s="84">
        <v>10200</v>
      </c>
      <c r="F134" s="96"/>
    </row>
    <row r="135" spans="1:9" ht="23.25" customHeight="1">
      <c r="A135" s="6" t="s">
        <v>37</v>
      </c>
      <c r="B135" s="12" t="s">
        <v>36</v>
      </c>
      <c r="C135" s="31" t="s">
        <v>78</v>
      </c>
      <c r="D135" s="57">
        <f>D136+D143</f>
        <v>4748000.26</v>
      </c>
      <c r="E135" s="72">
        <f>E136+E143</f>
        <v>4748000.26</v>
      </c>
      <c r="F135" s="92"/>
      <c r="I135" s="60"/>
    </row>
    <row r="136" spans="1:6" ht="16.5" customHeight="1" hidden="1">
      <c r="A136" s="6" t="s">
        <v>38</v>
      </c>
      <c r="B136" s="12" t="s">
        <v>36</v>
      </c>
      <c r="C136" s="12" t="s">
        <v>5</v>
      </c>
      <c r="D136" s="57">
        <f aca="true" t="shared" si="7" ref="D136:E138">D137</f>
        <v>0</v>
      </c>
      <c r="E136" s="72">
        <f t="shared" si="7"/>
        <v>0</v>
      </c>
      <c r="F136" s="92"/>
    </row>
    <row r="137" spans="1:6" ht="15.75" customHeight="1" hidden="1">
      <c r="A137" s="30" t="s">
        <v>87</v>
      </c>
      <c r="B137" s="31" t="s">
        <v>36</v>
      </c>
      <c r="C137" s="31" t="s">
        <v>5</v>
      </c>
      <c r="D137" s="57">
        <f t="shared" si="7"/>
        <v>0</v>
      </c>
      <c r="E137" s="72">
        <f t="shared" si="7"/>
        <v>0</v>
      </c>
      <c r="F137" s="92"/>
    </row>
    <row r="138" spans="1:6" ht="18.75" customHeight="1" hidden="1">
      <c r="A138" s="9" t="s">
        <v>105</v>
      </c>
      <c r="B138" s="5" t="s">
        <v>36</v>
      </c>
      <c r="C138" s="5" t="s">
        <v>5</v>
      </c>
      <c r="D138" s="54">
        <f t="shared" si="7"/>
        <v>0</v>
      </c>
      <c r="E138" s="74">
        <f t="shared" si="7"/>
        <v>0</v>
      </c>
      <c r="F138" s="92"/>
    </row>
    <row r="139" spans="1:6" ht="21" customHeight="1" hidden="1">
      <c r="A139" s="14" t="s">
        <v>106</v>
      </c>
      <c r="B139" s="5" t="s">
        <v>36</v>
      </c>
      <c r="C139" s="5" t="s">
        <v>5</v>
      </c>
      <c r="D139" s="54">
        <v>0</v>
      </c>
      <c r="E139" s="74">
        <v>0</v>
      </c>
      <c r="F139" s="92"/>
    </row>
    <row r="140" spans="1:6" ht="25.5" hidden="1">
      <c r="A140" s="21" t="s">
        <v>81</v>
      </c>
      <c r="B140" s="7" t="s">
        <v>36</v>
      </c>
      <c r="C140" s="7" t="s">
        <v>5</v>
      </c>
      <c r="D140" s="54">
        <f>D141</f>
        <v>0</v>
      </c>
      <c r="E140" s="82"/>
      <c r="F140" s="93"/>
    </row>
    <row r="141" spans="1:6" ht="12.75" hidden="1">
      <c r="A141" s="14" t="s">
        <v>57</v>
      </c>
      <c r="B141" s="7" t="s">
        <v>36</v>
      </c>
      <c r="C141" s="7" t="s">
        <v>5</v>
      </c>
      <c r="D141" s="54">
        <v>0</v>
      </c>
      <c r="E141" s="82"/>
      <c r="F141" s="93"/>
    </row>
    <row r="142" spans="1:6" ht="23.25" customHeight="1" hidden="1">
      <c r="A142" s="14" t="s">
        <v>90</v>
      </c>
      <c r="B142" s="7" t="s">
        <v>36</v>
      </c>
      <c r="C142" s="7" t="s">
        <v>5</v>
      </c>
      <c r="D142" s="54">
        <v>0</v>
      </c>
      <c r="E142" s="82">
        <v>0</v>
      </c>
      <c r="F142" s="93"/>
    </row>
    <row r="143" spans="1:9" ht="18.75" customHeight="1">
      <c r="A143" s="19" t="s">
        <v>42</v>
      </c>
      <c r="B143" s="12" t="s">
        <v>36</v>
      </c>
      <c r="C143" s="12" t="s">
        <v>8</v>
      </c>
      <c r="D143" s="52">
        <f>D146</f>
        <v>4748000.26</v>
      </c>
      <c r="E143" s="86">
        <f>E146</f>
        <v>4748000.26</v>
      </c>
      <c r="F143" s="92"/>
      <c r="I143" s="60"/>
    </row>
    <row r="144" spans="1:6" ht="23.25" customHeight="1" hidden="1">
      <c r="A144" s="38" t="s">
        <v>89</v>
      </c>
      <c r="B144" s="12" t="s">
        <v>36</v>
      </c>
      <c r="C144" s="12" t="s">
        <v>8</v>
      </c>
      <c r="D144" s="52">
        <v>0</v>
      </c>
      <c r="E144" s="86">
        <v>0</v>
      </c>
      <c r="F144" s="97"/>
    </row>
    <row r="145" spans="1:6" ht="24" customHeight="1" hidden="1">
      <c r="A145" s="14" t="s">
        <v>57</v>
      </c>
      <c r="B145" s="12" t="s">
        <v>36</v>
      </c>
      <c r="C145" s="12" t="s">
        <v>8</v>
      </c>
      <c r="D145" s="53">
        <v>0</v>
      </c>
      <c r="E145" s="74">
        <v>0</v>
      </c>
      <c r="F145" s="93"/>
    </row>
    <row r="146" spans="1:6" s="66" customFormat="1" ht="18" customHeight="1">
      <c r="A146" s="63" t="s">
        <v>69</v>
      </c>
      <c r="B146" s="64" t="s">
        <v>36</v>
      </c>
      <c r="C146" s="64" t="s">
        <v>8</v>
      </c>
      <c r="D146" s="65">
        <f>D147+D150+D152+D154+D156+D160</f>
        <v>4748000.26</v>
      </c>
      <c r="E146" s="87">
        <f>E147+E150+E152+E154+E156+E160</f>
        <v>4748000.26</v>
      </c>
      <c r="F146" s="96"/>
    </row>
    <row r="147" spans="1:6" ht="19.5" customHeight="1">
      <c r="A147" s="23" t="s">
        <v>43</v>
      </c>
      <c r="B147" s="31" t="s">
        <v>36</v>
      </c>
      <c r="C147" s="31" t="s">
        <v>8</v>
      </c>
      <c r="D147" s="32">
        <f>D148+D149</f>
        <v>988138.32</v>
      </c>
      <c r="E147" s="76">
        <f>E148+E149</f>
        <v>988138.32</v>
      </c>
      <c r="F147" s="92"/>
    </row>
    <row r="148" spans="1:6" ht="17.25" customHeight="1">
      <c r="A148" s="14" t="s">
        <v>57</v>
      </c>
      <c r="B148" s="5" t="s">
        <v>36</v>
      </c>
      <c r="C148" s="5" t="s">
        <v>8</v>
      </c>
      <c r="D148" s="20">
        <v>356799.98</v>
      </c>
      <c r="E148" s="50">
        <v>356799.98</v>
      </c>
      <c r="F148" s="96"/>
    </row>
    <row r="149" spans="1:6" ht="17.25" customHeight="1">
      <c r="A149" s="14" t="s">
        <v>120</v>
      </c>
      <c r="B149" s="5" t="s">
        <v>36</v>
      </c>
      <c r="C149" s="5" t="s">
        <v>8</v>
      </c>
      <c r="D149" s="20">
        <v>631338.34</v>
      </c>
      <c r="E149" s="50">
        <v>631338.34</v>
      </c>
      <c r="F149" s="96"/>
    </row>
    <row r="150" spans="1:6" ht="25.5">
      <c r="A150" s="36" t="s">
        <v>44</v>
      </c>
      <c r="B150" s="22" t="s">
        <v>36</v>
      </c>
      <c r="C150" s="22" t="s">
        <v>8</v>
      </c>
      <c r="D150" s="32">
        <f>D151</f>
        <v>1331615.67</v>
      </c>
      <c r="E150" s="76">
        <f>E151</f>
        <v>1331615.67</v>
      </c>
      <c r="F150" s="92"/>
    </row>
    <row r="151" spans="1:7" ht="21" customHeight="1">
      <c r="A151" s="14" t="s">
        <v>57</v>
      </c>
      <c r="B151" s="7" t="s">
        <v>36</v>
      </c>
      <c r="C151" s="7" t="s">
        <v>8</v>
      </c>
      <c r="D151" s="20">
        <v>1331615.67</v>
      </c>
      <c r="E151" s="50">
        <v>1331615.67</v>
      </c>
      <c r="F151" s="96"/>
      <c r="G151" s="55"/>
    </row>
    <row r="152" spans="1:7" ht="0.75" customHeight="1">
      <c r="A152" s="21" t="s">
        <v>109</v>
      </c>
      <c r="B152" s="7" t="s">
        <v>36</v>
      </c>
      <c r="C152" s="7" t="s">
        <v>8</v>
      </c>
      <c r="D152" s="20">
        <f>D153</f>
        <v>0</v>
      </c>
      <c r="E152" s="50">
        <f>E153</f>
        <v>0</v>
      </c>
      <c r="F152" s="96"/>
      <c r="G152" s="55"/>
    </row>
    <row r="153" spans="1:7" ht="24.75" customHeight="1" hidden="1">
      <c r="A153" s="14" t="s">
        <v>57</v>
      </c>
      <c r="B153" s="7" t="s">
        <v>36</v>
      </c>
      <c r="C153" s="7" t="s">
        <v>8</v>
      </c>
      <c r="D153" s="20">
        <v>0</v>
      </c>
      <c r="E153" s="50">
        <v>0</v>
      </c>
      <c r="F153" s="96"/>
      <c r="G153" s="55"/>
    </row>
    <row r="154" spans="1:6" ht="19.5" customHeight="1" hidden="1">
      <c r="A154" s="23" t="s">
        <v>107</v>
      </c>
      <c r="B154" s="5" t="s">
        <v>36</v>
      </c>
      <c r="C154" s="5" t="s">
        <v>8</v>
      </c>
      <c r="D154" s="20">
        <f>D155</f>
        <v>0</v>
      </c>
      <c r="E154" s="50">
        <f>E155</f>
        <v>0</v>
      </c>
      <c r="F154" s="96"/>
    </row>
    <row r="155" spans="1:6" ht="24" customHeight="1" hidden="1">
      <c r="A155" s="14" t="s">
        <v>57</v>
      </c>
      <c r="B155" s="5" t="s">
        <v>36</v>
      </c>
      <c r="C155" s="5" t="s">
        <v>8</v>
      </c>
      <c r="D155" s="20">
        <v>0</v>
      </c>
      <c r="E155" s="79">
        <v>0</v>
      </c>
      <c r="F155" s="96"/>
    </row>
    <row r="156" spans="1:6" ht="42.75" customHeight="1">
      <c r="A156" s="34" t="s">
        <v>98</v>
      </c>
      <c r="B156" s="31" t="s">
        <v>36</v>
      </c>
      <c r="C156" s="31" t="s">
        <v>8</v>
      </c>
      <c r="D156" s="32">
        <f>D157</f>
        <v>1048246.27</v>
      </c>
      <c r="E156" s="76">
        <f>E157</f>
        <v>1048246.27</v>
      </c>
      <c r="F156" s="92"/>
    </row>
    <row r="157" spans="1:6" ht="27.75" customHeight="1">
      <c r="A157" s="9" t="s">
        <v>57</v>
      </c>
      <c r="B157" s="5" t="s">
        <v>36</v>
      </c>
      <c r="C157" s="5" t="s">
        <v>8</v>
      </c>
      <c r="D157" s="20">
        <v>1048246.27</v>
      </c>
      <c r="E157" s="79">
        <v>1048246.27</v>
      </c>
      <c r="F157" s="96"/>
    </row>
    <row r="158" spans="1:6" ht="21.75" customHeight="1" hidden="1">
      <c r="A158" s="58" t="s">
        <v>108</v>
      </c>
      <c r="B158" s="12" t="s">
        <v>36</v>
      </c>
      <c r="C158" s="12" t="s">
        <v>8</v>
      </c>
      <c r="D158" s="52">
        <f>D159</f>
        <v>0</v>
      </c>
      <c r="E158" s="86">
        <f>E159</f>
        <v>0</v>
      </c>
      <c r="F158" s="96"/>
    </row>
    <row r="159" spans="1:6" ht="23.25" customHeight="1" hidden="1">
      <c r="A159" s="14" t="s">
        <v>57</v>
      </c>
      <c r="B159" s="12" t="s">
        <v>36</v>
      </c>
      <c r="C159" s="12" t="s">
        <v>8</v>
      </c>
      <c r="D159" s="53">
        <v>0</v>
      </c>
      <c r="E159" s="74">
        <v>0</v>
      </c>
      <c r="F159" s="96"/>
    </row>
    <row r="160" spans="1:6" ht="54" customHeight="1">
      <c r="A160" s="34" t="s">
        <v>121</v>
      </c>
      <c r="B160" s="31" t="s">
        <v>36</v>
      </c>
      <c r="C160" s="31" t="s">
        <v>8</v>
      </c>
      <c r="D160" s="32">
        <f>D161</f>
        <v>1380000</v>
      </c>
      <c r="E160" s="76">
        <f>E161</f>
        <v>1380000</v>
      </c>
      <c r="F160" s="92"/>
    </row>
    <row r="161" spans="1:6" ht="23.25" customHeight="1">
      <c r="A161" s="9" t="s">
        <v>57</v>
      </c>
      <c r="B161" s="5" t="s">
        <v>36</v>
      </c>
      <c r="C161" s="5" t="s">
        <v>8</v>
      </c>
      <c r="D161" s="20">
        <v>1380000</v>
      </c>
      <c r="E161" s="79">
        <v>1380000</v>
      </c>
      <c r="F161" s="96"/>
    </row>
    <row r="162" spans="1:9" ht="21.75" customHeight="1" hidden="1">
      <c r="A162" s="6" t="s">
        <v>99</v>
      </c>
      <c r="B162" s="5" t="s">
        <v>16</v>
      </c>
      <c r="C162" s="5" t="s">
        <v>78</v>
      </c>
      <c r="D162" s="32">
        <f>D163+D166</f>
        <v>0</v>
      </c>
      <c r="E162" s="76">
        <f>E163+E166</f>
        <v>0</v>
      </c>
      <c r="F162" s="96"/>
      <c r="I162" s="60"/>
    </row>
    <row r="163" spans="1:6" ht="21" customHeight="1" hidden="1">
      <c r="A163" s="62" t="s">
        <v>100</v>
      </c>
      <c r="B163" s="5" t="s">
        <v>16</v>
      </c>
      <c r="C163" s="5" t="s">
        <v>5</v>
      </c>
      <c r="D163" s="20">
        <f>D165</f>
        <v>0</v>
      </c>
      <c r="E163" s="50">
        <f>E165</f>
        <v>0</v>
      </c>
      <c r="F163" s="96"/>
    </row>
    <row r="164" spans="1:6" ht="27" customHeight="1" hidden="1">
      <c r="A164" s="61" t="s">
        <v>119</v>
      </c>
      <c r="B164" s="5" t="s">
        <v>16</v>
      </c>
      <c r="C164" s="5" t="s">
        <v>5</v>
      </c>
      <c r="D164" s="20">
        <f>D165</f>
        <v>0</v>
      </c>
      <c r="E164" s="50">
        <f>E165</f>
        <v>0</v>
      </c>
      <c r="F164" s="96"/>
    </row>
    <row r="165" spans="1:6" ht="21" customHeight="1" hidden="1">
      <c r="A165" s="14" t="s">
        <v>57</v>
      </c>
      <c r="B165" s="5" t="s">
        <v>16</v>
      </c>
      <c r="C165" s="5" t="s">
        <v>5</v>
      </c>
      <c r="D165" s="20">
        <v>0</v>
      </c>
      <c r="E165" s="79">
        <v>0</v>
      </c>
      <c r="F165" s="96"/>
    </row>
    <row r="166" spans="1:6" ht="26.25" customHeight="1" hidden="1">
      <c r="A166" s="14" t="s">
        <v>101</v>
      </c>
      <c r="B166" s="5" t="s">
        <v>16</v>
      </c>
      <c r="C166" s="5" t="s">
        <v>5</v>
      </c>
      <c r="D166" s="20">
        <f>D167</f>
        <v>0</v>
      </c>
      <c r="E166" s="79">
        <f>E167</f>
        <v>0</v>
      </c>
      <c r="F166" s="96"/>
    </row>
    <row r="167" spans="1:6" ht="21" customHeight="1" hidden="1">
      <c r="A167" s="14" t="s">
        <v>57</v>
      </c>
      <c r="B167" s="5" t="s">
        <v>16</v>
      </c>
      <c r="C167" s="5" t="s">
        <v>5</v>
      </c>
      <c r="D167" s="20">
        <v>0</v>
      </c>
      <c r="E167" s="79">
        <v>0</v>
      </c>
      <c r="F167" s="96"/>
    </row>
    <row r="168" spans="1:6" ht="21" customHeight="1">
      <c r="A168" s="35" t="s">
        <v>1</v>
      </c>
      <c r="B168" s="4"/>
      <c r="C168" s="4"/>
      <c r="D168" s="32">
        <f>D10+D74+D82+D115+D135</f>
        <v>9618102.969999999</v>
      </c>
      <c r="E168" s="76">
        <f>E10+E74+E82+E115+E135</f>
        <v>9162395.15</v>
      </c>
      <c r="F168" s="92"/>
    </row>
  </sheetData>
  <sheetProtection/>
  <mergeCells count="9">
    <mergeCell ref="C4:E4"/>
    <mergeCell ref="D2:E2"/>
    <mergeCell ref="A5:E5"/>
    <mergeCell ref="F7:F8"/>
    <mergeCell ref="A7:A8"/>
    <mergeCell ref="B7:B8"/>
    <mergeCell ref="C7:C8"/>
    <mergeCell ref="D7:E7"/>
    <mergeCell ref="B3:E3"/>
  </mergeCells>
  <printOptions/>
  <pageMargins left="0.7874015748031497" right="0.1968503937007874" top="0.1968503937007874" bottom="0.1968503937007874" header="0.5118110236220472" footer="0.5118110236220472"/>
  <pageSetup fitToHeight="6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User</cp:lastModifiedBy>
  <cp:lastPrinted>2023-06-26T12:42:38Z</cp:lastPrinted>
  <dcterms:created xsi:type="dcterms:W3CDTF">2007-11-14T07:09:05Z</dcterms:created>
  <dcterms:modified xsi:type="dcterms:W3CDTF">2023-06-26T12:42:42Z</dcterms:modified>
  <cp:category/>
  <cp:version/>
  <cp:contentType/>
  <cp:contentStatus/>
</cp:coreProperties>
</file>