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11" activeTab="0"/>
  </bookViews>
  <sheets>
    <sheet name="Сводная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<sst xmlns="http://schemas.openxmlformats.org/spreadsheetml/2006/main" count="69" uniqueCount="39">
  <si>
    <t>Наименование поселения</t>
  </si>
  <si>
    <t>Дотация на выравнивание бюджетной обеспеченности поселений</t>
  </si>
  <si>
    <t>Субвенция на осуществление первичного воинского учета на территориях, где отсутствуют военные комиссариаты</t>
  </si>
  <si>
    <t>Итого</t>
  </si>
  <si>
    <t>Дотация на выравнивание бюджетной обеспеченности поселений из бюджета муниципального района</t>
  </si>
  <si>
    <t>Субвенции на осуществление государственных полномочий в сфере административных правонарушений.</t>
  </si>
  <si>
    <t>ИТОГО</t>
  </si>
  <si>
    <t>Распределение иных межбюджетных трансфертов на софинансирование вопросов местного значения</t>
  </si>
  <si>
    <t xml:space="preserve">Иные межбюджетные трансферты по передаваемым полномочиям по организации в границах поселения электро-,тепло-,газо- и водоснабжения населения, водоотведения, снабжения населения топливом </t>
  </si>
  <si>
    <t>Дотация на поддержку мер по обеспечению сбалансированности бюджетов</t>
  </si>
  <si>
    <t>УТВЕРЖДЕНО</t>
  </si>
  <si>
    <t>ИСПОЛНЕНО</t>
  </si>
  <si>
    <t>Разработка проектной и рабочей документации по объекту: "Строительство и подключение блочно-модульной станции очистки воды, строительство водонапорных сетей с последующим объединением с существующими сетями (закольцовка) п. Октябрьский"</t>
  </si>
  <si>
    <t>На разработку и прохождение государственной экспертизы проектной документации по объекту "Реконструкция станции биологической очистки, строительство канализационных сетей, ремонт канализационной насосной станции в с. Шангалы"</t>
  </si>
  <si>
    <t>Материально-техническое обеспечение пожарной безопасности муниципального образования по обеспечению пожарной безопасности жилых и общественных зданий, находящихся в муниципальной собственности</t>
  </si>
  <si>
    <t>Развитие территориального общественного самоуправления в Архангельской области</t>
  </si>
  <si>
    <t>Резервный фонд администрации муниципального образования</t>
  </si>
  <si>
    <t>Гашение кредиторской задолженности прошлых лет, связанной с финансовым обеспечением дорожной деятельности вне границ населенных пунктов в границах муниципального района, включая обеспечение безопасности дорожного движения на них</t>
  </si>
  <si>
    <t>Гашение кредиторской задолженности прошлых лет,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</t>
  </si>
  <si>
    <t>Гашение кредиторской задолженности прошлых лет, связанной с финансовым обеспечением дорожной деятельности в границах населенных пунктов в границах муниципального района, включая обеспечение безопасности дорожного движения на них за счет остаткасредств ликвидируемых муниципальных дорожных фондов сельских поселений на 01.01.2016г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</si>
  <si>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</si>
  <si>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</si>
  <si>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</si>
  <si>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</si>
  <si>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</si>
  <si>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</si>
  <si>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</si>
  <si>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</si>
  <si>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</si>
  <si>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</si>
  <si>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</si>
  <si>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"Ростовско-Минское"</t>
  </si>
  <si>
    <t>МО "Синицкое"</t>
  </si>
  <si>
    <t>МО "Череновское"</t>
  </si>
  <si>
    <t>МО "Шангальское"</t>
  </si>
  <si>
    <t>Приложение №8</t>
  </si>
  <si>
    <t>к решению сессии первого созыва</t>
  </si>
  <si>
    <t>Собрания депутатов №--20-----июня 2023года</t>
  </si>
  <si>
    <t xml:space="preserve">                                           Отчет объема межбюджетных трансфертов бюджетам муниципальных образований поселений за 2022год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</si>
</sst>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2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4" fillId="0" borderId="0" xfId="0" applyFon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 horizontal="center" wrapText="1"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171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179" fontId="1" fillId="0" borderId="10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 vertical="top"/>
    </xf>
    <xf numFmtId="179" fontId="4" fillId="0" borderId="10" xfId="0" applyNumberFormat="1" applyFont="1" applyFill="1" applyBorder="1" applyAlignment="1">
      <alignment horizontal="right"/>
    </xf>
    <xf numFmtId="179" fontId="4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5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F6" sqref="F6:G6"/>
    </sheetView>
  </sheetViews>
  <sheetFormatPr defaultColWidth="9.140625" defaultRowHeight="12.75"/>
  <cols>
    <col min="1" max="1" width="22.7109375" style="0" customWidth="1"/>
    <col min="2" max="3" width="15.28125" style="0" customWidth="1"/>
    <col min="4" max="4" width="16.421875" style="0" customWidth="1"/>
    <col min="5" max="5" width="15.28125" style="0" customWidth="1"/>
    <col min="6" max="6" width="17.00390625" style="0" customWidth="1"/>
    <col min="7" max="7" width="15.28125" style="0" customWidth="1"/>
    <col min="8" max="8" width="17.00390625" style="0" customWidth="1"/>
    <col min="9" max="9" width="15.28125" style="0" customWidth="1"/>
    <col min="10" max="10" width="17.140625" style="0" customWidth="1"/>
    <col min="11" max="11" width="15.28125" style="0" customWidth="1"/>
    <col min="12" max="12" width="21.7109375" style="0" customWidth="1"/>
    <col min="13" max="13" width="15.28125" style="0" customWidth="1"/>
    <col min="14" max="14" width="18.00390625" style="0" customWidth="1"/>
    <col min="15" max="15" width="15.28125" style="0" customWidth="1"/>
    <col min="16" max="16" width="18.00390625" style="0" customWidth="1"/>
    <col min="17" max="17" width="15.28125" style="0" customWidth="1"/>
    <col min="18" max="18" width="18.00390625" style="0" customWidth="1"/>
    <col min="19" max="19" width="15.28125" style="0" customWidth="1"/>
    <col min="20" max="20" width="18.00390625" style="0" customWidth="1"/>
    <col min="21" max="21" width="15.28125" style="0" customWidth="1"/>
    <col min="22" max="22" width="18.00390625" style="0" customWidth="1"/>
    <col min="23" max="23" width="15.28125" style="0" customWidth="1"/>
    <col min="24" max="24" width="18.00390625" style="0" customWidth="1"/>
    <col min="25" max="25" width="15.28125" style="0" customWidth="1"/>
    <col min="26" max="26" width="18.00390625" style="0" customWidth="1"/>
    <col min="27" max="27" width="15.28125" style="0" customWidth="1"/>
    <col min="28" max="28" width="18.00390625" style="0" customWidth="1"/>
    <col min="29" max="29" width="15.28125" style="0" customWidth="1"/>
    <col min="30" max="30" width="18.00390625" style="0" customWidth="1"/>
    <col min="31" max="31" width="15.28125" style="0" customWidth="1"/>
    <col min="32" max="32" width="14.57421875" style="0" customWidth="1"/>
    <col min="33" max="33" width="15.7109375" style="0" customWidth="1"/>
    <col min="34" max="34" width="12.8515625" style="0" bestFit="1" customWidth="1"/>
  </cols>
  <sheetData>
    <row r="1" spans="8:32" ht="21.75" customHeight="1">
      <c r="H1" s="22" t="s">
        <v>35</v>
      </c>
      <c r="I1" s="23"/>
      <c r="J1" s="23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1"/>
    </row>
    <row r="2" spans="8:32" ht="23.25" customHeight="1">
      <c r="H2" s="22" t="s">
        <v>36</v>
      </c>
      <c r="I2" s="23"/>
      <c r="J2" s="23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</row>
    <row r="3" spans="8:32" ht="22.5" customHeight="1">
      <c r="H3" s="22" t="s">
        <v>37</v>
      </c>
      <c r="I3" s="23"/>
      <c r="J3" s="23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1"/>
    </row>
    <row r="4" spans="1:32" ht="31.5" customHeight="1">
      <c r="A4" s="30" t="s">
        <v>38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</row>
    <row r="6" spans="1:34" ht="174" customHeight="1">
      <c r="A6" s="1" t="s">
        <v>0</v>
      </c>
      <c r="B6" s="24" t="s">
        <v>1</v>
      </c>
      <c r="C6" s="25"/>
      <c r="D6" s="24" t="s">
        <v>7</v>
      </c>
      <c r="E6" s="25"/>
      <c r="F6" s="24" t="s">
        <v>4</v>
      </c>
      <c r="G6" s="25"/>
      <c r="H6" s="24" t="s">
        <v>9</v>
      </c>
      <c r="I6" s="25"/>
      <c r="J6" s="24" t="s">
        <v>5</v>
      </c>
      <c r="K6" s="25"/>
      <c r="L6" s="24" t="s">
        <v>2</v>
      </c>
      <c r="M6" s="25"/>
      <c r="N6" s="24" t="s">
        <v>8</v>
      </c>
      <c r="O6" s="25"/>
      <c r="P6" s="26" t="s">
        <v>12</v>
      </c>
      <c r="Q6" s="27"/>
      <c r="R6" s="26" t="s">
        <v>13</v>
      </c>
      <c r="S6" s="27"/>
      <c r="T6" s="26" t="s">
        <v>14</v>
      </c>
      <c r="U6" s="27"/>
      <c r="V6" s="26" t="s">
        <v>15</v>
      </c>
      <c r="W6" s="27"/>
      <c r="X6" s="26" t="s">
        <v>16</v>
      </c>
      <c r="Y6" s="27"/>
      <c r="Z6" s="26" t="s">
        <v>17</v>
      </c>
      <c r="AA6" s="27"/>
      <c r="AB6" s="26" t="s">
        <v>18</v>
      </c>
      <c r="AC6" s="27"/>
      <c r="AD6" s="26" t="s">
        <v>19</v>
      </c>
      <c r="AE6" s="27"/>
      <c r="AF6" s="28" t="s">
        <v>6</v>
      </c>
      <c r="AG6" s="29"/>
      <c r="AH6" s="4"/>
    </row>
    <row r="7" spans="1:34" ht="16.5" customHeight="1">
      <c r="A7" s="1"/>
      <c r="B7" s="15" t="s">
        <v>10</v>
      </c>
      <c r="C7" s="15" t="s">
        <v>11</v>
      </c>
      <c r="D7" s="15" t="s">
        <v>10</v>
      </c>
      <c r="E7" s="15" t="s">
        <v>11</v>
      </c>
      <c r="F7" s="15" t="s">
        <v>10</v>
      </c>
      <c r="G7" s="15" t="s">
        <v>11</v>
      </c>
      <c r="H7" s="15" t="s">
        <v>10</v>
      </c>
      <c r="I7" s="15" t="s">
        <v>11</v>
      </c>
      <c r="J7" s="15" t="s">
        <v>10</v>
      </c>
      <c r="K7" s="15" t="s">
        <v>11</v>
      </c>
      <c r="L7" s="15" t="s">
        <v>10</v>
      </c>
      <c r="M7" s="15" t="s">
        <v>11</v>
      </c>
      <c r="N7" s="15" t="s">
        <v>10</v>
      </c>
      <c r="O7" s="15" t="s">
        <v>11</v>
      </c>
      <c r="P7" s="15" t="s">
        <v>10</v>
      </c>
      <c r="Q7" s="15" t="s">
        <v>11</v>
      </c>
      <c r="R7" s="15" t="s">
        <v>10</v>
      </c>
      <c r="S7" s="15" t="s">
        <v>11</v>
      </c>
      <c r="T7" s="15" t="s">
        <v>10</v>
      </c>
      <c r="U7" s="15" t="s">
        <v>11</v>
      </c>
      <c r="V7" s="15" t="s">
        <v>10</v>
      </c>
      <c r="W7" s="15" t="s">
        <v>11</v>
      </c>
      <c r="X7" s="15" t="s">
        <v>10</v>
      </c>
      <c r="Y7" s="15" t="s">
        <v>11</v>
      </c>
      <c r="Z7" s="15" t="s">
        <v>10</v>
      </c>
      <c r="AA7" s="15" t="s">
        <v>11</v>
      </c>
      <c r="AB7" s="15" t="s">
        <v>10</v>
      </c>
      <c r="AC7" s="15" t="s">
        <v>11</v>
      </c>
      <c r="AD7" s="15" t="s">
        <v>10</v>
      </c>
      <c r="AE7" s="15" t="s">
        <v>11</v>
      </c>
      <c r="AF7" s="15" t="s">
        <v>10</v>
      </c>
      <c r="AG7" s="15" t="s">
        <v>11</v>
      </c>
      <c r="AH7" s="4"/>
    </row>
    <row r="8" spans="1:33" ht="23.25" customHeight="1">
      <c r="A8" s="5" t="s">
        <v>20</v>
      </c>
      <c r="B8" s="16">
        <v>457459.8</v>
      </c>
      <c r="C8" s="16">
        <v>457459.8</v>
      </c>
      <c r="D8" s="18">
        <v>11393043</v>
      </c>
      <c r="E8" s="16">
        <v>11393043</v>
      </c>
      <c r="F8" s="18">
        <v>1761215</v>
      </c>
      <c r="G8" s="16">
        <v>1761215</v>
      </c>
      <c r="H8" s="18">
        <v>0</v>
      </c>
      <c r="I8" s="16">
        <v>0</v>
      </c>
      <c r="J8" s="10">
        <v>87500</v>
      </c>
      <c r="K8" s="16">
        <v>87500</v>
      </c>
      <c r="L8" s="10">
        <v>460608.21</v>
      </c>
      <c r="M8" s="16">
        <v>460608.21</v>
      </c>
      <c r="N8" s="9">
        <f>274114</f>
        <v>274114</v>
      </c>
      <c r="O8" s="16">
        <v>268872</v>
      </c>
      <c r="P8" s="9">
        <v>0</v>
      </c>
      <c r="Q8" s="16">
        <v>0</v>
      </c>
      <c r="R8" s="9">
        <v>0</v>
      </c>
      <c r="S8" s="16">
        <v>0</v>
      </c>
      <c r="T8" s="9">
        <v>0</v>
      </c>
      <c r="U8" s="16">
        <v>0</v>
      </c>
      <c r="V8" s="9">
        <v>281151</v>
      </c>
      <c r="W8" s="16">
        <v>281151</v>
      </c>
      <c r="X8" s="9"/>
      <c r="Y8" s="16"/>
      <c r="Z8" s="9"/>
      <c r="AA8" s="16"/>
      <c r="AB8" s="9"/>
      <c r="AC8" s="16"/>
      <c r="AD8" s="9"/>
      <c r="AE8" s="16"/>
      <c r="AF8" s="11">
        <f>B8+D8+F8+H8+J8+L8+N8+P8+R8+T8+V8+X8+Z8+AB8+AD8</f>
        <v>14715091.010000002</v>
      </c>
      <c r="AG8" s="11">
        <f>AE8+AC8+AA8+Y8+W8+U8+S8+Q8+O8+M8+K8+I8+G8+E8+C8</f>
        <v>14709849.010000002</v>
      </c>
    </row>
    <row r="9" spans="1:33" ht="19.5" customHeight="1">
      <c r="A9" s="5" t="s">
        <v>21</v>
      </c>
      <c r="B9" s="16">
        <v>174806.8</v>
      </c>
      <c r="C9" s="16">
        <v>174806.8</v>
      </c>
      <c r="D9" s="18">
        <v>1049523</v>
      </c>
      <c r="E9" s="16">
        <v>1049523</v>
      </c>
      <c r="F9" s="18">
        <v>1289610</v>
      </c>
      <c r="G9" s="16">
        <v>1289610</v>
      </c>
      <c r="H9" s="18">
        <v>61200</v>
      </c>
      <c r="I9" s="16">
        <v>61200</v>
      </c>
      <c r="J9" s="10">
        <v>87500</v>
      </c>
      <c r="K9" s="16">
        <v>87500</v>
      </c>
      <c r="L9" s="10">
        <v>131597.46</v>
      </c>
      <c r="M9" s="16">
        <v>131597.46</v>
      </c>
      <c r="N9" s="9">
        <v>0</v>
      </c>
      <c r="O9" s="16">
        <v>0</v>
      </c>
      <c r="P9" s="9">
        <v>0</v>
      </c>
      <c r="Q9" s="16">
        <v>0</v>
      </c>
      <c r="R9" s="9">
        <v>0</v>
      </c>
      <c r="S9" s="16">
        <v>0</v>
      </c>
      <c r="T9" s="9">
        <v>0</v>
      </c>
      <c r="U9" s="16">
        <v>0</v>
      </c>
      <c r="V9" s="9">
        <v>0</v>
      </c>
      <c r="W9" s="16">
        <v>0</v>
      </c>
      <c r="X9" s="9"/>
      <c r="Y9" s="16"/>
      <c r="Z9" s="9"/>
      <c r="AA9" s="16"/>
      <c r="AB9" s="9">
        <v>38211.55</v>
      </c>
      <c r="AC9" s="16">
        <v>38211.55</v>
      </c>
      <c r="AD9" s="9"/>
      <c r="AE9" s="16"/>
      <c r="AF9" s="11">
        <f aca="true" t="shared" si="0" ref="AF9:AF22">B9+D9+F9+H9+J9+L9+N9+P9+R9+T9+V9+X9+Z9+AB9+AD9</f>
        <v>2832448.8099999996</v>
      </c>
      <c r="AG9" s="11">
        <f aca="true" t="shared" si="1" ref="AG9:AG22">AE9+AC9+AA9+Y9+W9+U9+S9+Q9+O9+M9+K9+I9+G9+E9+C9</f>
        <v>2832448.8099999996</v>
      </c>
    </row>
    <row r="10" spans="1:33" ht="22.5" customHeight="1">
      <c r="A10" s="5" t="s">
        <v>22</v>
      </c>
      <c r="B10" s="16">
        <v>106386</v>
      </c>
      <c r="C10" s="16">
        <v>106386</v>
      </c>
      <c r="D10" s="18">
        <v>571329</v>
      </c>
      <c r="E10" s="16">
        <v>571329</v>
      </c>
      <c r="F10" s="18">
        <v>814653</v>
      </c>
      <c r="G10" s="16">
        <v>814653</v>
      </c>
      <c r="H10" s="18">
        <v>4050</v>
      </c>
      <c r="I10" s="16">
        <v>4050</v>
      </c>
      <c r="J10" s="10">
        <v>87500</v>
      </c>
      <c r="K10" s="16">
        <v>87500</v>
      </c>
      <c r="L10" s="10">
        <v>131597.46</v>
      </c>
      <c r="M10" s="16">
        <v>131597.46</v>
      </c>
      <c r="N10" s="9">
        <v>0</v>
      </c>
      <c r="O10" s="16">
        <v>0</v>
      </c>
      <c r="P10" s="9">
        <v>0</v>
      </c>
      <c r="Q10" s="16">
        <v>0</v>
      </c>
      <c r="R10" s="9">
        <v>0</v>
      </c>
      <c r="S10" s="16">
        <v>0</v>
      </c>
      <c r="T10" s="9">
        <v>0</v>
      </c>
      <c r="U10" s="16">
        <v>0</v>
      </c>
      <c r="V10" s="9">
        <v>0</v>
      </c>
      <c r="W10" s="16">
        <v>0</v>
      </c>
      <c r="X10" s="9">
        <v>550000</v>
      </c>
      <c r="Y10" s="16">
        <v>550000</v>
      </c>
      <c r="Z10" s="9"/>
      <c r="AA10" s="16"/>
      <c r="AB10" s="9"/>
      <c r="AC10" s="16"/>
      <c r="AD10" s="9"/>
      <c r="AE10" s="16"/>
      <c r="AF10" s="11">
        <f t="shared" si="0"/>
        <v>2265515.46</v>
      </c>
      <c r="AG10" s="11">
        <f t="shared" si="1"/>
        <v>2265515.46</v>
      </c>
    </row>
    <row r="11" spans="1:33" ht="21" customHeight="1">
      <c r="A11" s="5" t="s">
        <v>23</v>
      </c>
      <c r="B11" s="16">
        <v>128914.8</v>
      </c>
      <c r="C11" s="16">
        <v>128914.8</v>
      </c>
      <c r="D11" s="18">
        <v>1441665</v>
      </c>
      <c r="E11" s="16">
        <v>1441665</v>
      </c>
      <c r="F11" s="18">
        <v>1107347</v>
      </c>
      <c r="G11" s="16">
        <v>1107347</v>
      </c>
      <c r="H11" s="18">
        <v>50400</v>
      </c>
      <c r="I11" s="16">
        <v>50400</v>
      </c>
      <c r="J11" s="10">
        <v>87500</v>
      </c>
      <c r="K11" s="16">
        <v>87500</v>
      </c>
      <c r="L11" s="10">
        <v>131597.46</v>
      </c>
      <c r="M11" s="16">
        <v>131597.46</v>
      </c>
      <c r="N11" s="9">
        <v>0</v>
      </c>
      <c r="O11" s="16">
        <v>0</v>
      </c>
      <c r="P11" s="9">
        <v>0</v>
      </c>
      <c r="Q11" s="16">
        <v>0</v>
      </c>
      <c r="R11" s="9">
        <v>0</v>
      </c>
      <c r="S11" s="16">
        <v>0</v>
      </c>
      <c r="T11" s="9">
        <v>0</v>
      </c>
      <c r="U11" s="16">
        <v>0</v>
      </c>
      <c r="V11" s="9">
        <v>0</v>
      </c>
      <c r="W11" s="16">
        <v>0</v>
      </c>
      <c r="X11" s="9"/>
      <c r="Y11" s="16"/>
      <c r="Z11" s="9"/>
      <c r="AA11" s="16"/>
      <c r="AB11" s="9"/>
      <c r="AC11" s="16"/>
      <c r="AD11" s="9"/>
      <c r="AE11" s="16"/>
      <c r="AF11" s="11">
        <f t="shared" si="0"/>
        <v>2947424.26</v>
      </c>
      <c r="AG11" s="11">
        <f t="shared" si="1"/>
        <v>2947424.26</v>
      </c>
    </row>
    <row r="12" spans="1:34" ht="21" customHeight="1">
      <c r="A12" s="5" t="s">
        <v>24</v>
      </c>
      <c r="B12" s="16">
        <v>464135</v>
      </c>
      <c r="C12" s="16">
        <v>464135</v>
      </c>
      <c r="D12" s="18"/>
      <c r="E12" s="16"/>
      <c r="F12" s="18">
        <v>3084102</v>
      </c>
      <c r="G12" s="16">
        <v>3084102</v>
      </c>
      <c r="H12" s="18">
        <v>0</v>
      </c>
      <c r="I12" s="16">
        <v>0</v>
      </c>
      <c r="J12" s="10">
        <v>87500</v>
      </c>
      <c r="K12" s="16">
        <v>87500</v>
      </c>
      <c r="L12" s="10">
        <v>460608.21</v>
      </c>
      <c r="M12" s="16">
        <v>460608.21</v>
      </c>
      <c r="N12" s="9">
        <v>0</v>
      </c>
      <c r="O12" s="16">
        <v>0</v>
      </c>
      <c r="P12" s="9">
        <v>0</v>
      </c>
      <c r="Q12" s="16">
        <v>0</v>
      </c>
      <c r="R12" s="9">
        <v>0</v>
      </c>
      <c r="S12" s="16">
        <v>0</v>
      </c>
      <c r="T12" s="9">
        <v>0</v>
      </c>
      <c r="U12" s="16">
        <v>0</v>
      </c>
      <c r="V12" s="9">
        <v>0</v>
      </c>
      <c r="W12" s="16">
        <v>0</v>
      </c>
      <c r="X12" s="9"/>
      <c r="Y12" s="16"/>
      <c r="Z12" s="9"/>
      <c r="AA12" s="16"/>
      <c r="AB12" s="9">
        <v>221154</v>
      </c>
      <c r="AC12" s="16">
        <v>221154</v>
      </c>
      <c r="AD12" s="9"/>
      <c r="AE12" s="16"/>
      <c r="AF12" s="11">
        <f t="shared" si="0"/>
        <v>4317499.21</v>
      </c>
      <c r="AG12" s="11">
        <f t="shared" si="1"/>
        <v>4317499.21</v>
      </c>
      <c r="AH12" s="7"/>
    </row>
    <row r="13" spans="1:33" ht="18.75" customHeight="1">
      <c r="A13" s="5" t="s">
        <v>25</v>
      </c>
      <c r="B13" s="16">
        <v>84900.2</v>
      </c>
      <c r="C13" s="16">
        <v>84900.2</v>
      </c>
      <c r="D13" s="18">
        <v>1254451</v>
      </c>
      <c r="E13" s="16">
        <v>1254451</v>
      </c>
      <c r="F13" s="18">
        <v>824215</v>
      </c>
      <c r="G13" s="16">
        <v>824215</v>
      </c>
      <c r="H13" s="18">
        <v>0</v>
      </c>
      <c r="I13" s="16">
        <v>0</v>
      </c>
      <c r="J13" s="10">
        <v>87500</v>
      </c>
      <c r="K13" s="16">
        <v>87500</v>
      </c>
      <c r="L13" s="10">
        <v>131597.46</v>
      </c>
      <c r="M13" s="16">
        <v>131597.46</v>
      </c>
      <c r="N13" s="9">
        <v>0</v>
      </c>
      <c r="O13" s="16">
        <v>0</v>
      </c>
      <c r="P13" s="9">
        <v>0</v>
      </c>
      <c r="Q13" s="16">
        <v>0</v>
      </c>
      <c r="R13" s="9">
        <v>0</v>
      </c>
      <c r="S13" s="16">
        <v>0</v>
      </c>
      <c r="T13" s="9">
        <v>0</v>
      </c>
      <c r="U13" s="16">
        <v>0</v>
      </c>
      <c r="V13" s="9">
        <v>0</v>
      </c>
      <c r="W13" s="16">
        <v>0</v>
      </c>
      <c r="X13" s="9"/>
      <c r="Y13" s="16"/>
      <c r="Z13" s="9"/>
      <c r="AA13" s="16"/>
      <c r="AB13" s="9"/>
      <c r="AC13" s="16"/>
      <c r="AD13" s="9"/>
      <c r="AE13" s="16"/>
      <c r="AF13" s="11">
        <f t="shared" si="0"/>
        <v>2382663.66</v>
      </c>
      <c r="AG13" s="11">
        <f t="shared" si="1"/>
        <v>2382663.66</v>
      </c>
    </row>
    <row r="14" spans="1:33" ht="24" customHeight="1">
      <c r="A14" s="5" t="s">
        <v>26</v>
      </c>
      <c r="B14" s="17">
        <v>157701.6</v>
      </c>
      <c r="C14" s="17">
        <v>157701.6</v>
      </c>
      <c r="D14" s="18">
        <v>500123</v>
      </c>
      <c r="E14" s="17">
        <v>500123</v>
      </c>
      <c r="F14" s="18">
        <v>1346349</v>
      </c>
      <c r="G14" s="17">
        <v>1346349</v>
      </c>
      <c r="H14" s="18">
        <v>46530</v>
      </c>
      <c r="I14" s="17">
        <v>46530</v>
      </c>
      <c r="J14" s="10">
        <v>87500</v>
      </c>
      <c r="K14" s="17">
        <v>87500</v>
      </c>
      <c r="L14" s="10">
        <v>131597.46</v>
      </c>
      <c r="M14" s="17">
        <v>131597.46</v>
      </c>
      <c r="N14" s="9">
        <v>0</v>
      </c>
      <c r="O14" s="17">
        <v>0</v>
      </c>
      <c r="P14" s="9">
        <v>0</v>
      </c>
      <c r="Q14" s="17">
        <v>0</v>
      </c>
      <c r="R14" s="9">
        <v>0</v>
      </c>
      <c r="S14" s="17">
        <v>0</v>
      </c>
      <c r="T14" s="9">
        <v>0</v>
      </c>
      <c r="U14" s="17">
        <v>0</v>
      </c>
      <c r="V14" s="9">
        <v>111100</v>
      </c>
      <c r="W14" s="17">
        <v>111100</v>
      </c>
      <c r="X14" s="9"/>
      <c r="Y14" s="17"/>
      <c r="Z14" s="9">
        <v>14608.87</v>
      </c>
      <c r="AA14" s="17">
        <v>14608.87</v>
      </c>
      <c r="AB14" s="9">
        <v>47999.7</v>
      </c>
      <c r="AC14" s="17">
        <v>47999.7</v>
      </c>
      <c r="AD14" s="9"/>
      <c r="AE14" s="17"/>
      <c r="AF14" s="11">
        <f t="shared" si="0"/>
        <v>2443509.6300000004</v>
      </c>
      <c r="AG14" s="11">
        <f t="shared" si="1"/>
        <v>2443509.6300000004</v>
      </c>
    </row>
    <row r="15" spans="1:33" ht="21" customHeight="1">
      <c r="A15" s="5" t="s">
        <v>27</v>
      </c>
      <c r="B15" s="16">
        <v>174598.2</v>
      </c>
      <c r="C15" s="16">
        <v>174598.2</v>
      </c>
      <c r="D15" s="18"/>
      <c r="E15" s="16"/>
      <c r="F15" s="18">
        <v>660858</v>
      </c>
      <c r="G15" s="16">
        <v>660858</v>
      </c>
      <c r="H15" s="18">
        <v>0</v>
      </c>
      <c r="I15" s="16">
        <v>0</v>
      </c>
      <c r="J15" s="10">
        <v>87500</v>
      </c>
      <c r="K15" s="16">
        <v>87500</v>
      </c>
      <c r="L15" s="10">
        <v>131597.46</v>
      </c>
      <c r="M15" s="16">
        <v>131597.46</v>
      </c>
      <c r="N15" s="9">
        <v>0</v>
      </c>
      <c r="O15" s="16">
        <v>0</v>
      </c>
      <c r="P15" s="9">
        <v>0</v>
      </c>
      <c r="Q15" s="16">
        <v>0</v>
      </c>
      <c r="R15" s="9">
        <v>0</v>
      </c>
      <c r="S15" s="16">
        <v>0</v>
      </c>
      <c r="T15" s="9">
        <v>0</v>
      </c>
      <c r="U15" s="16">
        <v>0</v>
      </c>
      <c r="V15" s="9">
        <v>250000</v>
      </c>
      <c r="W15" s="16">
        <v>250000</v>
      </c>
      <c r="X15" s="9">
        <v>100000</v>
      </c>
      <c r="Y15" s="16">
        <v>100000</v>
      </c>
      <c r="Z15" s="9"/>
      <c r="AA15" s="16"/>
      <c r="AB15" s="9"/>
      <c r="AC15" s="16"/>
      <c r="AD15" s="9"/>
      <c r="AE15" s="16"/>
      <c r="AF15" s="11">
        <f t="shared" si="0"/>
        <v>1404553.66</v>
      </c>
      <c r="AG15" s="11">
        <f t="shared" si="1"/>
        <v>1404553.66</v>
      </c>
    </row>
    <row r="16" spans="1:33" ht="24" customHeight="1">
      <c r="A16" s="5" t="s">
        <v>28</v>
      </c>
      <c r="B16" s="16">
        <v>3203481.5</v>
      </c>
      <c r="C16" s="16">
        <v>3203481.5</v>
      </c>
      <c r="D16" s="18">
        <v>2592245</v>
      </c>
      <c r="E16" s="16">
        <v>2592245</v>
      </c>
      <c r="F16" s="18">
        <v>0</v>
      </c>
      <c r="G16" s="16">
        <v>0</v>
      </c>
      <c r="H16" s="18">
        <v>58140</v>
      </c>
      <c r="I16" s="16">
        <v>58140</v>
      </c>
      <c r="J16" s="10">
        <v>105000</v>
      </c>
      <c r="K16" s="16">
        <v>105000</v>
      </c>
      <c r="L16" s="10">
        <v>921216.42</v>
      </c>
      <c r="M16" s="16">
        <v>921216.42</v>
      </c>
      <c r="N16" s="9">
        <v>0</v>
      </c>
      <c r="O16" s="16">
        <v>0</v>
      </c>
      <c r="P16" s="9">
        <v>2017013.52</v>
      </c>
      <c r="Q16" s="16">
        <v>711051.18</v>
      </c>
      <c r="R16" s="9">
        <v>0</v>
      </c>
      <c r="S16" s="16">
        <v>0</v>
      </c>
      <c r="T16" s="9">
        <v>2500000</v>
      </c>
      <c r="U16" s="16">
        <v>2306877.6</v>
      </c>
      <c r="V16" s="9">
        <v>411206.29</v>
      </c>
      <c r="W16" s="16">
        <v>411206.29</v>
      </c>
      <c r="X16" s="9">
        <v>460052.8</v>
      </c>
      <c r="Y16" s="16">
        <v>460052.8</v>
      </c>
      <c r="Z16" s="9"/>
      <c r="AA16" s="16"/>
      <c r="AB16" s="9"/>
      <c r="AC16" s="16"/>
      <c r="AD16" s="9"/>
      <c r="AE16" s="16"/>
      <c r="AF16" s="11">
        <f t="shared" si="0"/>
        <v>12268355.53</v>
      </c>
      <c r="AG16" s="11">
        <f t="shared" si="1"/>
        <v>10769270.79</v>
      </c>
    </row>
    <row r="17" spans="1:33" ht="23.25" customHeight="1">
      <c r="A17" s="5" t="s">
        <v>29</v>
      </c>
      <c r="B17" s="16">
        <v>55696.2</v>
      </c>
      <c r="C17" s="16">
        <v>55696.2</v>
      </c>
      <c r="D17" s="18">
        <v>1271445</v>
      </c>
      <c r="E17" s="16">
        <v>1271445</v>
      </c>
      <c r="F17" s="18">
        <v>78248</v>
      </c>
      <c r="G17" s="16">
        <v>78248</v>
      </c>
      <c r="H17" s="18">
        <v>45180</v>
      </c>
      <c r="I17" s="16">
        <v>45180</v>
      </c>
      <c r="J17" s="10">
        <v>87500</v>
      </c>
      <c r="K17" s="16">
        <v>87500</v>
      </c>
      <c r="L17" s="10">
        <v>131597.46</v>
      </c>
      <c r="M17" s="16">
        <v>131597.46</v>
      </c>
      <c r="N17" s="9">
        <v>0</v>
      </c>
      <c r="O17" s="16">
        <v>0</v>
      </c>
      <c r="P17" s="9">
        <v>0</v>
      </c>
      <c r="Q17" s="16">
        <v>0</v>
      </c>
      <c r="R17" s="9">
        <v>0</v>
      </c>
      <c r="S17" s="16">
        <v>0</v>
      </c>
      <c r="T17" s="9">
        <v>0</v>
      </c>
      <c r="U17" s="16">
        <v>0</v>
      </c>
      <c r="V17" s="9">
        <v>215000</v>
      </c>
      <c r="W17" s="16">
        <v>215000</v>
      </c>
      <c r="X17" s="9"/>
      <c r="Y17" s="16"/>
      <c r="Z17" s="9"/>
      <c r="AA17" s="16"/>
      <c r="AB17" s="9"/>
      <c r="AC17" s="16"/>
      <c r="AD17" s="9"/>
      <c r="AE17" s="16"/>
      <c r="AF17" s="11">
        <f t="shared" si="0"/>
        <v>1884666.66</v>
      </c>
      <c r="AG17" s="11">
        <f t="shared" si="1"/>
        <v>1884666.66</v>
      </c>
    </row>
    <row r="18" spans="1:33" ht="18" customHeight="1">
      <c r="A18" s="5" t="s">
        <v>30</v>
      </c>
      <c r="B18" s="16">
        <v>84065.8</v>
      </c>
      <c r="C18" s="16">
        <v>84065.8</v>
      </c>
      <c r="D18" s="18">
        <v>1218631</v>
      </c>
      <c r="E18" s="16">
        <v>1218631</v>
      </c>
      <c r="F18" s="18">
        <v>534269</v>
      </c>
      <c r="G18" s="16">
        <v>534269</v>
      </c>
      <c r="H18" s="18">
        <v>38340</v>
      </c>
      <c r="I18" s="16">
        <v>38340</v>
      </c>
      <c r="J18" s="10">
        <v>87500</v>
      </c>
      <c r="K18" s="16">
        <v>87500</v>
      </c>
      <c r="L18" s="10">
        <v>131597.46</v>
      </c>
      <c r="M18" s="16">
        <v>131597.46</v>
      </c>
      <c r="N18" s="9">
        <v>0</v>
      </c>
      <c r="O18" s="16">
        <v>0</v>
      </c>
      <c r="P18" s="9">
        <v>0</v>
      </c>
      <c r="Q18" s="16">
        <v>0</v>
      </c>
      <c r="R18" s="9">
        <v>0</v>
      </c>
      <c r="S18" s="16">
        <v>0</v>
      </c>
      <c r="T18" s="9">
        <v>0</v>
      </c>
      <c r="U18" s="16">
        <v>0</v>
      </c>
      <c r="V18" s="9">
        <v>211000</v>
      </c>
      <c r="W18" s="16">
        <v>211000</v>
      </c>
      <c r="X18" s="9"/>
      <c r="Y18" s="16"/>
      <c r="Z18" s="9"/>
      <c r="AA18" s="16"/>
      <c r="AB18" s="9"/>
      <c r="AC18" s="16"/>
      <c r="AD18" s="9">
        <v>28597</v>
      </c>
      <c r="AE18" s="16">
        <v>28597</v>
      </c>
      <c r="AF18" s="11">
        <f t="shared" si="0"/>
        <v>2334000.26</v>
      </c>
      <c r="AG18" s="11">
        <f t="shared" si="1"/>
        <v>2334000.26</v>
      </c>
    </row>
    <row r="19" spans="1:33" ht="21" customHeight="1">
      <c r="A19" s="5" t="s">
        <v>31</v>
      </c>
      <c r="B19" s="16">
        <v>237386.8</v>
      </c>
      <c r="C19" s="16">
        <v>237386.8</v>
      </c>
      <c r="D19" s="18">
        <v>138155</v>
      </c>
      <c r="E19" s="16">
        <v>138155</v>
      </c>
      <c r="F19" s="18">
        <v>1022789</v>
      </c>
      <c r="G19" s="16">
        <v>1022789</v>
      </c>
      <c r="H19" s="18">
        <v>68400</v>
      </c>
      <c r="I19" s="16">
        <v>68400</v>
      </c>
      <c r="J19" s="10">
        <v>87500</v>
      </c>
      <c r="K19" s="16">
        <v>87500</v>
      </c>
      <c r="L19" s="10">
        <v>131597.46</v>
      </c>
      <c r="M19" s="16">
        <v>131597.46</v>
      </c>
      <c r="N19" s="9">
        <v>0</v>
      </c>
      <c r="O19" s="16">
        <v>0</v>
      </c>
      <c r="P19" s="9">
        <v>0</v>
      </c>
      <c r="Q19" s="16">
        <v>0</v>
      </c>
      <c r="R19" s="9">
        <v>0</v>
      </c>
      <c r="S19" s="16">
        <v>0</v>
      </c>
      <c r="T19" s="9">
        <v>0</v>
      </c>
      <c r="U19" s="16">
        <v>0</v>
      </c>
      <c r="V19" s="9">
        <v>249100</v>
      </c>
      <c r="W19" s="16">
        <v>249100</v>
      </c>
      <c r="X19" s="9"/>
      <c r="Y19" s="16"/>
      <c r="Z19" s="9"/>
      <c r="AA19" s="16"/>
      <c r="AB19" s="9"/>
      <c r="AC19" s="16"/>
      <c r="AD19" s="9"/>
      <c r="AE19" s="16"/>
      <c r="AF19" s="11">
        <f t="shared" si="0"/>
        <v>1934928.26</v>
      </c>
      <c r="AG19" s="11">
        <f t="shared" si="1"/>
        <v>1934928.26</v>
      </c>
    </row>
    <row r="20" spans="1:33" ht="22.5" customHeight="1">
      <c r="A20" s="5" t="s">
        <v>32</v>
      </c>
      <c r="B20" s="16">
        <v>75096</v>
      </c>
      <c r="C20" s="16">
        <v>75096</v>
      </c>
      <c r="D20" s="18">
        <v>901825</v>
      </c>
      <c r="E20" s="16">
        <v>901825</v>
      </c>
      <c r="F20" s="18">
        <v>697670</v>
      </c>
      <c r="G20" s="16">
        <v>697670</v>
      </c>
      <c r="H20" s="18">
        <v>40950</v>
      </c>
      <c r="I20" s="16">
        <v>40950</v>
      </c>
      <c r="J20" s="10">
        <v>87500</v>
      </c>
      <c r="K20" s="16">
        <v>87500</v>
      </c>
      <c r="L20" s="10">
        <v>131597.46</v>
      </c>
      <c r="M20" s="16">
        <v>131597.46</v>
      </c>
      <c r="N20" s="9">
        <v>0</v>
      </c>
      <c r="O20" s="16">
        <v>0</v>
      </c>
      <c r="P20" s="9">
        <v>0</v>
      </c>
      <c r="Q20" s="16">
        <v>0</v>
      </c>
      <c r="R20" s="9">
        <v>0</v>
      </c>
      <c r="S20" s="16">
        <v>0</v>
      </c>
      <c r="T20" s="9">
        <v>0</v>
      </c>
      <c r="U20" s="16">
        <v>0</v>
      </c>
      <c r="V20" s="9">
        <v>247456</v>
      </c>
      <c r="W20" s="16">
        <v>247456</v>
      </c>
      <c r="X20" s="9">
        <v>33403.2</v>
      </c>
      <c r="Y20" s="16">
        <v>33403.2</v>
      </c>
      <c r="Z20" s="9"/>
      <c r="AA20" s="16"/>
      <c r="AB20" s="9"/>
      <c r="AC20" s="16"/>
      <c r="AD20" s="9"/>
      <c r="AE20" s="16"/>
      <c r="AF20" s="11">
        <f t="shared" si="0"/>
        <v>2215497.66</v>
      </c>
      <c r="AG20" s="11">
        <f t="shared" si="1"/>
        <v>2215497.66</v>
      </c>
    </row>
    <row r="21" spans="1:33" ht="21" customHeight="1">
      <c r="A21" s="5" t="s">
        <v>33</v>
      </c>
      <c r="B21" s="16">
        <v>71341.2</v>
      </c>
      <c r="C21" s="16">
        <v>71341.2</v>
      </c>
      <c r="D21" s="18">
        <v>888226</v>
      </c>
      <c r="E21" s="16">
        <v>888226</v>
      </c>
      <c r="F21" s="18">
        <v>610974</v>
      </c>
      <c r="G21" s="16">
        <v>610974</v>
      </c>
      <c r="H21" s="18">
        <v>7200</v>
      </c>
      <c r="I21" s="16">
        <v>7200</v>
      </c>
      <c r="J21" s="10">
        <v>87500</v>
      </c>
      <c r="K21" s="16">
        <v>87500</v>
      </c>
      <c r="L21" s="10">
        <v>131597.46</v>
      </c>
      <c r="M21" s="16">
        <v>131597.46</v>
      </c>
      <c r="N21" s="9">
        <v>0</v>
      </c>
      <c r="O21" s="16">
        <v>0</v>
      </c>
      <c r="P21" s="9">
        <v>0</v>
      </c>
      <c r="Q21" s="16">
        <v>0</v>
      </c>
      <c r="R21" s="9">
        <v>0</v>
      </c>
      <c r="S21" s="16">
        <v>0</v>
      </c>
      <c r="T21" s="9">
        <v>0</v>
      </c>
      <c r="U21" s="16">
        <v>0</v>
      </c>
      <c r="V21" s="9">
        <v>0</v>
      </c>
      <c r="W21" s="16">
        <v>0</v>
      </c>
      <c r="X21" s="9"/>
      <c r="Y21" s="16"/>
      <c r="Z21" s="9">
        <v>63632</v>
      </c>
      <c r="AA21" s="16">
        <v>63632</v>
      </c>
      <c r="AB21" s="9">
        <v>120000</v>
      </c>
      <c r="AC21" s="16">
        <v>120000</v>
      </c>
      <c r="AD21" s="9"/>
      <c r="AE21" s="16"/>
      <c r="AF21" s="11">
        <f t="shared" si="0"/>
        <v>1980470.66</v>
      </c>
      <c r="AG21" s="11">
        <f t="shared" si="1"/>
        <v>1980470.66</v>
      </c>
    </row>
    <row r="22" spans="1:33" ht="20.25" customHeight="1">
      <c r="A22" s="5" t="s">
        <v>34</v>
      </c>
      <c r="B22" s="16">
        <v>838780.6</v>
      </c>
      <c r="C22" s="16">
        <v>838780.6</v>
      </c>
      <c r="D22" s="10">
        <v>0</v>
      </c>
      <c r="E22" s="16">
        <v>0</v>
      </c>
      <c r="F22" s="18"/>
      <c r="G22" s="16"/>
      <c r="H22" s="18">
        <v>29070</v>
      </c>
      <c r="I22" s="16">
        <v>29070</v>
      </c>
      <c r="J22" s="10">
        <v>87500</v>
      </c>
      <c r="K22" s="16">
        <v>87500</v>
      </c>
      <c r="L22" s="10">
        <v>460608.21</v>
      </c>
      <c r="M22" s="16">
        <v>460608.21</v>
      </c>
      <c r="N22" s="12">
        <v>502605</v>
      </c>
      <c r="O22" s="16">
        <v>502605</v>
      </c>
      <c r="P22" s="12">
        <v>0</v>
      </c>
      <c r="Q22" s="16">
        <v>0</v>
      </c>
      <c r="R22" s="12">
        <v>675000</v>
      </c>
      <c r="S22" s="16">
        <v>0</v>
      </c>
      <c r="T22" s="12">
        <v>0</v>
      </c>
      <c r="U22" s="16">
        <v>0</v>
      </c>
      <c r="V22" s="12">
        <v>0</v>
      </c>
      <c r="W22" s="16">
        <v>0</v>
      </c>
      <c r="X22" s="12">
        <v>139422.74</v>
      </c>
      <c r="Y22" s="16">
        <v>139422.74</v>
      </c>
      <c r="Z22" s="12"/>
      <c r="AA22" s="16"/>
      <c r="AB22" s="12"/>
      <c r="AC22" s="16"/>
      <c r="AD22" s="12"/>
      <c r="AE22" s="16"/>
      <c r="AF22" s="11">
        <f t="shared" si="0"/>
        <v>2732986.55</v>
      </c>
      <c r="AG22" s="11">
        <f t="shared" si="1"/>
        <v>2057986.5499999998</v>
      </c>
    </row>
    <row r="23" spans="1:33" s="2" customFormat="1" ht="22.5" customHeight="1">
      <c r="A23" s="6" t="s">
        <v>3</v>
      </c>
      <c r="B23" s="13">
        <f aca="true" t="shared" si="2" ref="B23:R23">SUM(B8:B22)</f>
        <v>6314750.5</v>
      </c>
      <c r="C23" s="13">
        <f t="shared" si="2"/>
        <v>6314750.5</v>
      </c>
      <c r="D23" s="14">
        <f t="shared" si="2"/>
        <v>23220661</v>
      </c>
      <c r="E23" s="14">
        <f t="shared" si="2"/>
        <v>23220661</v>
      </c>
      <c r="F23" s="14">
        <f t="shared" si="2"/>
        <v>13832299</v>
      </c>
      <c r="G23" s="14">
        <f t="shared" si="2"/>
        <v>13832299</v>
      </c>
      <c r="H23" s="14">
        <f t="shared" si="2"/>
        <v>449460</v>
      </c>
      <c r="I23" s="14">
        <f t="shared" si="2"/>
        <v>449460</v>
      </c>
      <c r="J23" s="14">
        <f t="shared" si="2"/>
        <v>1330000</v>
      </c>
      <c r="K23" s="14">
        <f t="shared" si="2"/>
        <v>1330000</v>
      </c>
      <c r="L23" s="14">
        <f t="shared" si="2"/>
        <v>3750613.11</v>
      </c>
      <c r="M23" s="14">
        <f t="shared" si="2"/>
        <v>3750613.11</v>
      </c>
      <c r="N23" s="14">
        <f t="shared" si="2"/>
        <v>776719</v>
      </c>
      <c r="O23" s="14">
        <f t="shared" si="2"/>
        <v>771477</v>
      </c>
      <c r="P23" s="14">
        <f t="shared" si="2"/>
        <v>2017013.52</v>
      </c>
      <c r="Q23" s="14">
        <f t="shared" si="2"/>
        <v>711051.18</v>
      </c>
      <c r="R23" s="14">
        <f t="shared" si="2"/>
        <v>675000</v>
      </c>
      <c r="S23" s="14">
        <v>0</v>
      </c>
      <c r="T23" s="14">
        <f aca="true" t="shared" si="3" ref="T23:AG23">SUM(T8:T22)</f>
        <v>2500000</v>
      </c>
      <c r="U23" s="14">
        <f t="shared" si="3"/>
        <v>2306877.6</v>
      </c>
      <c r="V23" s="14">
        <f t="shared" si="3"/>
        <v>1976013.29</v>
      </c>
      <c r="W23" s="14">
        <f t="shared" si="3"/>
        <v>1976013.29</v>
      </c>
      <c r="X23" s="14">
        <f t="shared" si="3"/>
        <v>1282878.74</v>
      </c>
      <c r="Y23" s="14">
        <f t="shared" si="3"/>
        <v>1282878.74</v>
      </c>
      <c r="Z23" s="14">
        <f t="shared" si="3"/>
        <v>78240.87</v>
      </c>
      <c r="AA23" s="14">
        <f t="shared" si="3"/>
        <v>78240.87</v>
      </c>
      <c r="AB23" s="14">
        <f t="shared" si="3"/>
        <v>427365.25</v>
      </c>
      <c r="AC23" s="14">
        <f t="shared" si="3"/>
        <v>427365.25</v>
      </c>
      <c r="AD23" s="14">
        <f t="shared" si="3"/>
        <v>28597</v>
      </c>
      <c r="AE23" s="14">
        <f t="shared" si="3"/>
        <v>28597</v>
      </c>
      <c r="AF23" s="14">
        <f t="shared" si="3"/>
        <v>58659611.27999999</v>
      </c>
      <c r="AG23" s="14">
        <f t="shared" si="3"/>
        <v>56480284.53999998</v>
      </c>
    </row>
    <row r="24" ht="12.75">
      <c r="AF24" s="3">
        <f>B23+D23+F23+H23+J23+L23+N23+P23+R23+T23+V23+X23+Z23+AB23+AD23</f>
        <v>58659611.28</v>
      </c>
    </row>
    <row r="25" spans="2:31" ht="12.75">
      <c r="B25" s="8"/>
      <c r="C25" s="8"/>
      <c r="E25" s="8"/>
      <c r="G25" s="8"/>
      <c r="I25" s="8"/>
      <c r="K25" s="8"/>
      <c r="M25" s="8"/>
      <c r="O25" s="8"/>
      <c r="Q25" s="8"/>
      <c r="S25" s="8"/>
      <c r="U25" s="8"/>
      <c r="W25" s="8"/>
      <c r="Y25" s="8"/>
      <c r="AA25" s="8"/>
      <c r="AC25" s="8"/>
      <c r="AE25" s="8"/>
    </row>
  </sheetData>
  <sheetProtection/>
  <mergeCells count="23">
    <mergeCell ref="A4:AF4"/>
    <mergeCell ref="Z6:AA6"/>
    <mergeCell ref="AB6:AC6"/>
    <mergeCell ref="AD6:AE6"/>
    <mergeCell ref="AF6:AG6"/>
    <mergeCell ref="N6:O6"/>
    <mergeCell ref="P6:Q6"/>
    <mergeCell ref="R6:S6"/>
    <mergeCell ref="T6:U6"/>
    <mergeCell ref="V6:W6"/>
    <mergeCell ref="X6:Y6"/>
    <mergeCell ref="B6:C6"/>
    <mergeCell ref="D6:E6"/>
    <mergeCell ref="F6:G6"/>
    <mergeCell ref="H6:I6"/>
    <mergeCell ref="J6:K6"/>
    <mergeCell ref="L6:M6"/>
    <mergeCell ref="N2:AF2"/>
    <mergeCell ref="N3:AF3"/>
    <mergeCell ref="N1:AF1"/>
    <mergeCell ref="H1:J1"/>
    <mergeCell ref="H2:J2"/>
    <mergeCell ref="H3:J3"/>
  </mergeCells>
  <printOptions/>
  <pageMargins left="0.25" right="0.25" top="0.26" bottom="0.2" header="0.18" footer="0.5"/>
  <pageSetup fitToHeight="1" fitToWidth="1" horizontalDpi="600" verticalDpi="600" orientation="landscape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34" sqref="M3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Bud-Vera</cp:lastModifiedBy>
  <cp:lastPrinted>2023-04-28T08:49:26Z</cp:lastPrinted>
  <dcterms:created xsi:type="dcterms:W3CDTF">1996-10-08T23:32:33Z</dcterms:created>
  <dcterms:modified xsi:type="dcterms:W3CDTF">2023-04-28T08:49:54Z</dcterms:modified>
  <cp:category/>
  <cp:version/>
  <cp:contentType/>
  <cp:contentStatus/>
</cp:coreProperties>
</file>