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9320" windowHeight="9720"/>
  </bookViews>
  <sheets>
    <sheet name="приложение №1" sheetId="10" r:id="rId1"/>
  </sheets>
  <definedNames>
    <definedName name="_xlnm.Print_Area" localSheetId="0">'приложение №1'!$A$1:$K$63</definedName>
  </definedNames>
  <calcPr calcId="125725"/>
</workbook>
</file>

<file path=xl/calcChain.xml><?xml version="1.0" encoding="utf-8"?>
<calcChain xmlns="http://schemas.openxmlformats.org/spreadsheetml/2006/main">
  <c r="J42" i="10"/>
  <c r="J43"/>
  <c r="J44"/>
  <c r="I42"/>
  <c r="G42" s="1"/>
  <c r="I43"/>
  <c r="I44"/>
  <c r="H42"/>
  <c r="H43"/>
  <c r="H44"/>
  <c r="G43"/>
  <c r="G23"/>
  <c r="G24"/>
  <c r="G25"/>
  <c r="I22"/>
  <c r="I41" s="1"/>
  <c r="J22"/>
  <c r="J41" s="1"/>
  <c r="H22"/>
  <c r="H41" s="1"/>
  <c r="G44" l="1"/>
  <c r="G22"/>
  <c r="G38"/>
  <c r="G39"/>
  <c r="G40"/>
  <c r="G37"/>
  <c r="G41" l="1"/>
  <c r="G28"/>
  <c r="G29"/>
  <c r="G31"/>
  <c r="G32"/>
  <c r="G33"/>
  <c r="G34"/>
  <c r="G35"/>
  <c r="G36"/>
  <c r="G30" l="1"/>
  <c r="G27"/>
</calcChain>
</file>

<file path=xl/sharedStrings.xml><?xml version="1.0" encoding="utf-8"?>
<sst xmlns="http://schemas.openxmlformats.org/spreadsheetml/2006/main" count="52" uniqueCount="38">
  <si>
    <t>ПЕРЕЧЕНЬ</t>
  </si>
  <si>
    <t>№ п/п</t>
  </si>
  <si>
    <t>Источники финансирования</t>
  </si>
  <si>
    <t>Объемы финансирования,  руб.</t>
  </si>
  <si>
    <t>всего</t>
  </si>
  <si>
    <t xml:space="preserve"> Всего, в т.ч</t>
  </si>
  <si>
    <t>1.1.</t>
  </si>
  <si>
    <t>ФБ</t>
  </si>
  <si>
    <t>ОБ</t>
  </si>
  <si>
    <t>Всего, в т.ч.</t>
  </si>
  <si>
    <t xml:space="preserve"> Всего, в т.ч.</t>
  </si>
  <si>
    <t>2.1.</t>
  </si>
  <si>
    <t>2.2.</t>
  </si>
  <si>
    <t>ВСЕГО на реализацию Программы</t>
  </si>
  <si>
    <t>Наименование  мероприятия</t>
  </si>
  <si>
    <t>внебюджетные источники</t>
  </si>
  <si>
    <t>Ответственный исполнитель</t>
  </si>
  <si>
    <t>Соисполнители</t>
  </si>
  <si>
    <t xml:space="preserve">мероприятий муниципальной программы </t>
  </si>
  <si>
    <t>Ожидаемые результаты реализации мероприятия</t>
  </si>
  <si>
    <t>Срок начала/окончания работ</t>
  </si>
  <si>
    <t xml:space="preserve"> </t>
  </si>
  <si>
    <t>Организация транспортного обслуживания населения на пассажирских муниципальных маршрутах автомобильного транспорта</t>
  </si>
  <si>
    <t xml:space="preserve">к муниципальной программе 
«Развитие транспортной системы Устьянского района»
</t>
  </si>
  <si>
    <t>МБ</t>
  </si>
  <si>
    <t>«Развитие транспортной системы Устьянского округа»</t>
  </si>
  <si>
    <t>1.       Создание в Устьянском районе эффективной транспортной системы, отвечающей современным потребностям общества и перспективам развития Устьянского округа</t>
  </si>
  <si>
    <t>«Развитие транспортной системы Устьянского муниципального округа»</t>
  </si>
  <si>
    <t>Приложение № 4</t>
  </si>
  <si>
    <t>Отдел экономики и стратегического развития</t>
  </si>
  <si>
    <r>
      <t xml:space="preserve">2.       </t>
    </r>
    <r>
      <rPr>
        <b/>
        <sz val="12"/>
        <color indexed="8"/>
        <rFont val="Times New Roman"/>
        <family val="1"/>
        <charset val="204"/>
      </rPr>
      <t>Развитие и совершенствование сети автомобильных дорог общего пользования местного значения в Устьянском муниципальном округе Архангельской области</t>
    </r>
  </si>
  <si>
    <t>2024-2026</t>
  </si>
  <si>
    <t>Сохранение социально-значимых маршрутов с целью обеспечения населения (10%) услугами общественного транспорта</t>
  </si>
  <si>
    <t>Администрация Устьянского муниципального округа в лице отдела дорожной деятельности</t>
  </si>
  <si>
    <t xml:space="preserve">Содержание, капитальный ремонт, ремонт и обустройство автомобильных дорог общего пользования местного значения в границах муниципального округа, включая обеспечение безопасности </t>
  </si>
  <si>
    <r>
      <t xml:space="preserve">Повышение уровня содержания и ремонта сети автомобильных дорог общего пользования местного значения в границах </t>
    </r>
    <r>
      <rPr>
        <sz val="12"/>
        <rFont val="Times New Roman"/>
        <family val="1"/>
        <charset val="204"/>
      </rPr>
      <t>муниципального округа для осуществления бесперебойного и безопасного движения автотранспорта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общей протяженностью 835,9 км в год.</t>
    </r>
  </si>
  <si>
    <r>
      <t xml:space="preserve">  Паспортизация, проектирование, строительство и реконструкция автомобильных дорог общего пользования местного значения муниципального</t>
    </r>
    <r>
      <rPr>
        <sz val="12"/>
        <rFont val="Times New Roman"/>
        <family val="1"/>
        <charset val="204"/>
      </rPr>
      <t xml:space="preserve"> округа</t>
    </r>
    <r>
      <rPr>
        <sz val="12"/>
        <color rgb="FF000000"/>
        <rFont val="Times New Roman"/>
        <family val="1"/>
        <charset val="204"/>
      </rPr>
      <t xml:space="preserve"> и искусственных сооружений на них</t>
    </r>
  </si>
  <si>
    <t>Создание условий для повышения деловой активности населения, повышение удобства движения, приведение в соответствие с нормами технической документации путем паспортизации не менее 20 км дорог в год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</si>
</sst>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8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6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0" xfId="0" applyFill="1"/>
    <xf numFmtId="0" fontId="5" fillId="0" borderId="13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0" fillId="3" borderId="0" xfId="0" applyFill="1"/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top" wrapText="1"/>
    </xf>
    <xf numFmtId="4" fontId="8" fillId="0" borderId="0" xfId="0" applyNumberFormat="1" applyFont="1"/>
    <xf numFmtId="0" fontId="1" fillId="0" borderId="0" xfId="0" applyFont="1" applyBorder="1" applyAlignment="1">
      <alignment horizontal="right"/>
    </xf>
    <xf numFmtId="0" fontId="5" fillId="0" borderId="8" xfId="0" applyFont="1" applyFill="1" applyBorder="1" applyAlignment="1">
      <alignment vertical="top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8" fillId="2" borderId="17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1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2" fillId="0" borderId="14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4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vertical="top" wrapText="1"/>
    </xf>
    <xf numFmtId="0" fontId="12" fillId="0" borderId="1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vertical="top" wrapText="1"/>
    </xf>
    <xf numFmtId="0" fontId="8" fillId="0" borderId="23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1" fillId="0" borderId="0" xfId="0" applyFont="1" applyBorder="1" applyAlignment="1">
      <alignment horizontal="right"/>
    </xf>
    <xf numFmtId="0" fontId="4" fillId="0" borderId="0" xfId="0" applyFont="1" applyAlignment="1"/>
    <xf numFmtId="0" fontId="4" fillId="0" borderId="0" xfId="0" applyFont="1" applyBorder="1" applyAlignment="1"/>
    <xf numFmtId="0" fontId="1" fillId="0" borderId="0" xfId="0" applyFont="1" applyBorder="1" applyAlignment="1">
      <alignment horizontal="right"/>
    </xf>
    <xf numFmtId="0" fontId="4" fillId="0" borderId="0" xfId="0" applyFont="1" applyAlignment="1"/>
    <xf numFmtId="0" fontId="1" fillId="0" borderId="0" xfId="0" applyFont="1" applyAlignment="1">
      <alignment horizontal="right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center" wrapText="1"/>
    </xf>
    <xf numFmtId="4" fontId="9" fillId="0" borderId="9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9" fillId="0" borderId="3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horizontal="center" vertical="center"/>
    </xf>
    <xf numFmtId="4" fontId="9" fillId="0" borderId="6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0" borderId="27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4" fontId="1" fillId="0" borderId="24" xfId="0" applyNumberFormat="1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top" wrapText="1"/>
    </xf>
    <xf numFmtId="0" fontId="1" fillId="0" borderId="45" xfId="0" applyFont="1" applyFill="1" applyBorder="1" applyAlignment="1">
      <alignment vertical="center"/>
    </xf>
    <xf numFmtId="4" fontId="9" fillId="0" borderId="3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9" fillId="0" borderId="1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wrapText="1"/>
    </xf>
    <xf numFmtId="0" fontId="5" fillId="0" borderId="40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top" wrapText="1"/>
    </xf>
    <xf numFmtId="0" fontId="8" fillId="0" borderId="43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/>
    </xf>
    <xf numFmtId="0" fontId="5" fillId="2" borderId="46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0" fontId="8" fillId="0" borderId="38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4" fontId="11" fillId="0" borderId="25" xfId="0" applyNumberFormat="1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top" wrapText="1"/>
    </xf>
    <xf numFmtId="0" fontId="8" fillId="0" borderId="3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31" xfId="0" applyFont="1" applyFill="1" applyBorder="1" applyAlignment="1">
      <alignment horizontal="center" vertical="top" wrapText="1"/>
    </xf>
    <xf numFmtId="0" fontId="17" fillId="0" borderId="44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46"/>
  <sheetViews>
    <sheetView tabSelected="1" view="pageBreakPreview" zoomScale="86" zoomScaleSheetLayoutView="86" zoomScalePageLayoutView="60" workbookViewId="0">
      <selection activeCell="K37" sqref="K37:K40"/>
    </sheetView>
  </sheetViews>
  <sheetFormatPr defaultRowHeight="15"/>
  <cols>
    <col min="1" max="1" width="7.42578125" customWidth="1"/>
    <col min="2" max="2" width="40.42578125" style="1" customWidth="1"/>
    <col min="3" max="3" width="14.28515625" style="1" customWidth="1"/>
    <col min="4" max="5" width="10.7109375" style="1" customWidth="1"/>
    <col min="6" max="6" width="20.85546875" customWidth="1"/>
    <col min="7" max="7" width="17.85546875" style="57" customWidth="1"/>
    <col min="8" max="10" width="19" style="61" customWidth="1"/>
    <col min="11" max="11" width="38.42578125" style="2" customWidth="1"/>
    <col min="12" max="12" width="13.140625" bestFit="1" customWidth="1"/>
    <col min="13" max="13" width="11.140625" bestFit="1" customWidth="1"/>
  </cols>
  <sheetData>
    <row r="1" spans="1:11" ht="0.75" customHeight="1">
      <c r="F1" s="3"/>
      <c r="G1" s="53"/>
      <c r="H1" s="58"/>
      <c r="I1" s="58"/>
      <c r="J1" s="58"/>
      <c r="K1" s="6"/>
    </row>
    <row r="2" spans="1:11" ht="15" hidden="1" customHeight="1" thickBot="1">
      <c r="F2" s="3"/>
      <c r="G2" s="53"/>
      <c r="H2" s="58"/>
      <c r="I2" s="58"/>
      <c r="J2" s="58"/>
      <c r="K2" s="6"/>
    </row>
    <row r="3" spans="1:11" ht="15" hidden="1" customHeight="1" thickBot="1">
      <c r="F3" s="3"/>
      <c r="G3" s="53"/>
      <c r="H3" s="58"/>
      <c r="I3" s="58"/>
      <c r="J3" s="58"/>
      <c r="K3" s="6"/>
    </row>
    <row r="4" spans="1:11" ht="15" hidden="1" customHeight="1" thickBot="1">
      <c r="F4" s="3"/>
      <c r="G4" s="53"/>
      <c r="H4" s="58"/>
      <c r="I4" s="58"/>
      <c r="J4" s="58"/>
      <c r="K4" s="6"/>
    </row>
    <row r="5" spans="1:11" ht="15" hidden="1" customHeight="1" thickBot="1">
      <c r="F5" s="4"/>
      <c r="G5" s="54"/>
      <c r="H5" s="59"/>
      <c r="I5" s="59"/>
      <c r="J5" s="59"/>
      <c r="K5" s="7"/>
    </row>
    <row r="6" spans="1:11" ht="15" hidden="1" customHeight="1" thickBot="1">
      <c r="F6" s="4"/>
      <c r="G6" s="54"/>
      <c r="H6" s="59"/>
      <c r="I6" s="59"/>
      <c r="J6" s="59"/>
      <c r="K6" s="8"/>
    </row>
    <row r="7" spans="1:11" ht="15" customHeight="1">
      <c r="A7" s="21"/>
      <c r="B7" s="22"/>
      <c r="C7" s="22"/>
      <c r="D7" s="22"/>
      <c r="E7" s="22"/>
      <c r="F7" s="19"/>
      <c r="G7" s="54"/>
      <c r="H7" s="94"/>
      <c r="I7" s="94"/>
      <c r="J7" s="94"/>
      <c r="K7" s="94"/>
    </row>
    <row r="8" spans="1:11" ht="15" customHeight="1">
      <c r="A8" s="18"/>
      <c r="B8" s="47"/>
      <c r="C8" s="47"/>
      <c r="D8" s="48"/>
      <c r="E8" s="48"/>
      <c r="F8" s="48"/>
      <c r="G8" s="22"/>
      <c r="H8" s="22"/>
      <c r="I8" s="22"/>
      <c r="J8" s="22"/>
      <c r="K8" s="51" t="s">
        <v>28</v>
      </c>
    </row>
    <row r="9" spans="1:11" ht="15" customHeight="1">
      <c r="A9" s="18"/>
      <c r="B9" s="44"/>
      <c r="C9" s="44"/>
      <c r="D9" s="45"/>
      <c r="E9" s="45"/>
      <c r="F9" s="45"/>
      <c r="G9" s="22"/>
      <c r="H9" s="22"/>
      <c r="I9" s="22"/>
      <c r="J9" s="22"/>
      <c r="K9" s="49" t="s">
        <v>23</v>
      </c>
    </row>
    <row r="10" spans="1:11" ht="15" customHeight="1">
      <c r="A10" s="18"/>
      <c r="B10" s="22"/>
      <c r="C10" s="22"/>
      <c r="D10" s="5" t="s">
        <v>21</v>
      </c>
      <c r="E10" s="5"/>
      <c r="F10" s="46"/>
      <c r="G10" s="55"/>
      <c r="H10" s="92" t="s">
        <v>25</v>
      </c>
      <c r="I10" s="92"/>
      <c r="J10" s="92"/>
      <c r="K10" s="93"/>
    </row>
    <row r="11" spans="1:11" ht="15" customHeight="1">
      <c r="A11" s="18"/>
      <c r="B11" s="22"/>
      <c r="C11" s="22"/>
      <c r="D11" s="5"/>
      <c r="E11" s="5"/>
      <c r="F11" s="46"/>
      <c r="G11" s="55"/>
      <c r="H11" s="55"/>
      <c r="I11" s="55"/>
      <c r="J11" s="55"/>
      <c r="K11" s="3"/>
    </row>
    <row r="12" spans="1:11" ht="15" customHeight="1" thickBot="1">
      <c r="A12" s="18"/>
      <c r="B12" s="22"/>
      <c r="C12" s="22"/>
      <c r="D12" s="5"/>
      <c r="E12" s="5"/>
      <c r="F12" s="46"/>
      <c r="G12" s="55"/>
      <c r="H12" s="55"/>
      <c r="I12" s="55"/>
      <c r="J12" s="55"/>
      <c r="K12" s="46"/>
    </row>
    <row r="13" spans="1:11" ht="15.75">
      <c r="A13" s="95" t="s">
        <v>0</v>
      </c>
      <c r="B13" s="96"/>
      <c r="C13" s="96"/>
      <c r="D13" s="96"/>
      <c r="E13" s="96"/>
      <c r="F13" s="96"/>
      <c r="G13" s="96"/>
      <c r="H13" s="96"/>
      <c r="I13" s="97"/>
      <c r="J13" s="97"/>
      <c r="K13" s="98"/>
    </row>
    <row r="14" spans="1:11" ht="15.75">
      <c r="A14" s="99" t="s">
        <v>18</v>
      </c>
      <c r="B14" s="100"/>
      <c r="C14" s="100"/>
      <c r="D14" s="100"/>
      <c r="E14" s="100"/>
      <c r="F14" s="100"/>
      <c r="G14" s="100"/>
      <c r="H14" s="100"/>
      <c r="I14" s="101"/>
      <c r="J14" s="101"/>
      <c r="K14" s="102"/>
    </row>
    <row r="15" spans="1:11" ht="15.75">
      <c r="A15" s="99" t="s">
        <v>27</v>
      </c>
      <c r="B15" s="100"/>
      <c r="C15" s="100"/>
      <c r="D15" s="100"/>
      <c r="E15" s="100"/>
      <c r="F15" s="100"/>
      <c r="G15" s="100"/>
      <c r="H15" s="100"/>
      <c r="I15" s="101"/>
      <c r="J15" s="101"/>
      <c r="K15" s="102"/>
    </row>
    <row r="16" spans="1:11" ht="13.5" customHeight="1">
      <c r="A16" s="117" t="s">
        <v>1</v>
      </c>
      <c r="B16" s="118" t="s">
        <v>14</v>
      </c>
      <c r="C16" s="125" t="s">
        <v>16</v>
      </c>
      <c r="D16" s="125" t="s">
        <v>17</v>
      </c>
      <c r="E16" s="125" t="s">
        <v>20</v>
      </c>
      <c r="F16" s="126" t="s">
        <v>2</v>
      </c>
      <c r="G16" s="123" t="s">
        <v>3</v>
      </c>
      <c r="H16" s="124"/>
      <c r="I16" s="62"/>
      <c r="J16" s="62"/>
      <c r="K16" s="158" t="s">
        <v>19</v>
      </c>
    </row>
    <row r="17" spans="1:11" ht="15.75">
      <c r="A17" s="117"/>
      <c r="B17" s="119"/>
      <c r="C17" s="125"/>
      <c r="D17" s="125"/>
      <c r="E17" s="125"/>
      <c r="F17" s="126"/>
      <c r="G17" s="125" t="s">
        <v>4</v>
      </c>
      <c r="H17" s="64"/>
      <c r="I17" s="50"/>
      <c r="J17" s="63"/>
      <c r="K17" s="159"/>
    </row>
    <row r="18" spans="1:11" ht="15.75">
      <c r="A18" s="117"/>
      <c r="B18" s="120"/>
      <c r="C18" s="125"/>
      <c r="D18" s="125"/>
      <c r="E18" s="125"/>
      <c r="F18" s="126"/>
      <c r="G18" s="125"/>
      <c r="H18" s="50">
        <v>2024</v>
      </c>
      <c r="I18" s="50">
        <v>2025</v>
      </c>
      <c r="J18" s="63">
        <v>2026</v>
      </c>
      <c r="K18" s="160"/>
    </row>
    <row r="19" spans="1:11" ht="15.75">
      <c r="A19" s="23">
        <v>1</v>
      </c>
      <c r="B19" s="24">
        <v>2</v>
      </c>
      <c r="C19" s="40">
        <v>3</v>
      </c>
      <c r="D19" s="24">
        <v>4</v>
      </c>
      <c r="E19" s="40">
        <v>5</v>
      </c>
      <c r="F19" s="25">
        <v>6</v>
      </c>
      <c r="G19" s="40">
        <v>7</v>
      </c>
      <c r="H19" s="40">
        <v>8</v>
      </c>
      <c r="I19" s="40">
        <v>9</v>
      </c>
      <c r="J19" s="40">
        <v>10</v>
      </c>
      <c r="K19" s="26">
        <v>11</v>
      </c>
    </row>
    <row r="20" spans="1:11" s="9" customFormat="1" ht="15.75" customHeight="1">
      <c r="A20" s="114" t="s">
        <v>26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6"/>
    </row>
    <row r="21" spans="1:11" ht="45.75" hidden="1" customHeight="1" thickBot="1">
      <c r="A21" s="41"/>
      <c r="B21" s="42"/>
      <c r="C21" s="37"/>
      <c r="D21" s="37"/>
      <c r="E21" s="37"/>
      <c r="F21" s="80" t="s">
        <v>15</v>
      </c>
      <c r="G21" s="81"/>
      <c r="H21" s="82">
        <v>0</v>
      </c>
      <c r="I21" s="82">
        <v>0</v>
      </c>
      <c r="J21" s="82">
        <v>0</v>
      </c>
      <c r="K21" s="83"/>
    </row>
    <row r="22" spans="1:11" ht="23.25" customHeight="1">
      <c r="A22" s="108" t="s">
        <v>6</v>
      </c>
      <c r="B22" s="109" t="s">
        <v>22</v>
      </c>
      <c r="C22" s="88" t="s">
        <v>33</v>
      </c>
      <c r="D22" s="88" t="s">
        <v>29</v>
      </c>
      <c r="E22" s="88" t="s">
        <v>31</v>
      </c>
      <c r="F22" s="28" t="s">
        <v>5</v>
      </c>
      <c r="G22" s="71">
        <f>SUM(H22:J22)</f>
        <v>6600000</v>
      </c>
      <c r="H22" s="71">
        <f>H25+H24+H23</f>
        <v>2200000</v>
      </c>
      <c r="I22" s="71">
        <f t="shared" ref="I22:J22" si="0">I25+I24+I23</f>
        <v>2200000</v>
      </c>
      <c r="J22" s="71">
        <f t="shared" si="0"/>
        <v>2200000</v>
      </c>
      <c r="K22" s="110" t="s">
        <v>32</v>
      </c>
    </row>
    <row r="23" spans="1:11" ht="23.25" customHeight="1">
      <c r="A23" s="108"/>
      <c r="B23" s="109"/>
      <c r="C23" s="89"/>
      <c r="D23" s="89"/>
      <c r="E23" s="89"/>
      <c r="F23" s="32" t="s">
        <v>7</v>
      </c>
      <c r="G23" s="71">
        <f t="shared" ref="G23:G25" si="1">SUM(H23:J23)</f>
        <v>0</v>
      </c>
      <c r="H23" s="68">
        <v>0</v>
      </c>
      <c r="I23" s="68">
        <v>0</v>
      </c>
      <c r="J23" s="68">
        <v>0</v>
      </c>
      <c r="K23" s="111"/>
    </row>
    <row r="24" spans="1:11" ht="23.25" customHeight="1">
      <c r="A24" s="108"/>
      <c r="B24" s="109"/>
      <c r="C24" s="89"/>
      <c r="D24" s="89"/>
      <c r="E24" s="89"/>
      <c r="F24" s="32" t="s">
        <v>8</v>
      </c>
      <c r="G24" s="71">
        <f t="shared" si="1"/>
        <v>0</v>
      </c>
      <c r="H24" s="68">
        <v>0</v>
      </c>
      <c r="I24" s="68">
        <v>0</v>
      </c>
      <c r="J24" s="68">
        <v>0</v>
      </c>
      <c r="K24" s="111"/>
    </row>
    <row r="25" spans="1:11" ht="42" customHeight="1">
      <c r="A25" s="108"/>
      <c r="B25" s="109"/>
      <c r="C25" s="90"/>
      <c r="D25" s="90"/>
      <c r="E25" s="90"/>
      <c r="F25" s="32" t="s">
        <v>24</v>
      </c>
      <c r="G25" s="71">
        <f t="shared" si="1"/>
        <v>6600000</v>
      </c>
      <c r="H25" s="71">
        <v>2200000</v>
      </c>
      <c r="I25" s="71">
        <v>2200000</v>
      </c>
      <c r="J25" s="71">
        <v>2200000</v>
      </c>
      <c r="K25" s="111"/>
    </row>
    <row r="26" spans="1:11" ht="23.25" customHeight="1" thickBot="1">
      <c r="A26" s="152" t="s">
        <v>30</v>
      </c>
      <c r="B26" s="153"/>
      <c r="C26" s="153"/>
      <c r="D26" s="153"/>
      <c r="E26" s="153"/>
      <c r="F26" s="153"/>
      <c r="G26" s="153"/>
      <c r="H26" s="153"/>
      <c r="I26" s="154"/>
      <c r="J26" s="154"/>
      <c r="K26" s="155"/>
    </row>
    <row r="27" spans="1:11" s="9" customFormat="1" ht="26.25" customHeight="1" thickBot="1">
      <c r="A27" s="121" t="s">
        <v>11</v>
      </c>
      <c r="B27" s="112" t="s">
        <v>36</v>
      </c>
      <c r="C27" s="88" t="s">
        <v>33</v>
      </c>
      <c r="D27" s="143"/>
      <c r="E27" s="141" t="s">
        <v>31</v>
      </c>
      <c r="F27" s="20" t="s">
        <v>10</v>
      </c>
      <c r="G27" s="66">
        <f t="shared" ref="G27:G36" si="2">SUM(H27:H27)</f>
        <v>0</v>
      </c>
      <c r="H27" s="68">
        <v>0</v>
      </c>
      <c r="I27" s="68">
        <v>0</v>
      </c>
      <c r="J27" s="68">
        <v>0</v>
      </c>
      <c r="K27" s="156" t="s">
        <v>37</v>
      </c>
    </row>
    <row r="28" spans="1:11" s="9" customFormat="1" ht="23.25" customHeight="1" thickBot="1">
      <c r="A28" s="122"/>
      <c r="B28" s="113"/>
      <c r="C28" s="89"/>
      <c r="D28" s="144"/>
      <c r="E28" s="142"/>
      <c r="F28" s="27" t="s">
        <v>7</v>
      </c>
      <c r="G28" s="72">
        <f t="shared" si="2"/>
        <v>0</v>
      </c>
      <c r="H28" s="68">
        <v>0</v>
      </c>
      <c r="I28" s="68">
        <v>0</v>
      </c>
      <c r="J28" s="68">
        <v>0</v>
      </c>
      <c r="K28" s="157"/>
    </row>
    <row r="29" spans="1:11" s="9" customFormat="1" ht="23.25" customHeight="1" thickBot="1">
      <c r="A29" s="122"/>
      <c r="B29" s="113"/>
      <c r="C29" s="89"/>
      <c r="D29" s="144"/>
      <c r="E29" s="142"/>
      <c r="F29" s="28" t="s">
        <v>8</v>
      </c>
      <c r="G29" s="66">
        <f t="shared" si="2"/>
        <v>0</v>
      </c>
      <c r="H29" s="70">
        <v>0</v>
      </c>
      <c r="I29" s="70">
        <v>0</v>
      </c>
      <c r="J29" s="70">
        <v>0</v>
      </c>
      <c r="K29" s="157"/>
    </row>
    <row r="30" spans="1:11" s="9" customFormat="1" ht="72" customHeight="1" thickBot="1">
      <c r="A30" s="122"/>
      <c r="B30" s="113"/>
      <c r="C30" s="90"/>
      <c r="D30" s="144"/>
      <c r="E30" s="142"/>
      <c r="F30" s="28" t="s">
        <v>24</v>
      </c>
      <c r="G30" s="66">
        <f t="shared" si="2"/>
        <v>0</v>
      </c>
      <c r="H30" s="74">
        <v>0</v>
      </c>
      <c r="I30" s="74">
        <v>0</v>
      </c>
      <c r="J30" s="74">
        <v>0</v>
      </c>
      <c r="K30" s="157"/>
    </row>
    <row r="31" spans="1:11" s="9" customFormat="1" ht="39" hidden="1" customHeight="1" thickBot="1">
      <c r="A31" s="36"/>
      <c r="B31" s="106"/>
      <c r="C31" s="37"/>
      <c r="D31" s="37"/>
      <c r="E31" s="86"/>
      <c r="F31" s="10"/>
      <c r="G31" s="66">
        <f t="shared" si="2"/>
        <v>0</v>
      </c>
      <c r="H31" s="70"/>
      <c r="I31" s="70"/>
      <c r="J31" s="70"/>
      <c r="K31" s="103"/>
    </row>
    <row r="32" spans="1:11" s="9" customFormat="1" ht="23.25" hidden="1" customHeight="1">
      <c r="A32" s="36"/>
      <c r="B32" s="107"/>
      <c r="C32" s="35"/>
      <c r="D32" s="35"/>
      <c r="E32" s="84"/>
      <c r="F32" s="31"/>
      <c r="G32" s="66">
        <f t="shared" si="2"/>
        <v>0</v>
      </c>
      <c r="H32" s="67"/>
      <c r="I32" s="67"/>
      <c r="J32" s="67"/>
      <c r="K32" s="104"/>
    </row>
    <row r="33" spans="1:11" s="9" customFormat="1" ht="23.25" hidden="1" customHeight="1">
      <c r="A33" s="36"/>
      <c r="B33" s="107"/>
      <c r="C33" s="35"/>
      <c r="D33" s="35"/>
      <c r="E33" s="84"/>
      <c r="F33" s="32"/>
      <c r="G33" s="66">
        <f t="shared" si="2"/>
        <v>0</v>
      </c>
      <c r="H33" s="68"/>
      <c r="I33" s="68"/>
      <c r="J33" s="68"/>
      <c r="K33" s="105"/>
    </row>
    <row r="34" spans="1:11" s="9" customFormat="1" ht="23.25" hidden="1" customHeight="1" thickBot="1">
      <c r="A34" s="36"/>
      <c r="B34" s="107"/>
      <c r="C34" s="35"/>
      <c r="D34" s="35"/>
      <c r="E34" s="84"/>
      <c r="F34" s="33"/>
      <c r="G34" s="66">
        <f t="shared" si="2"/>
        <v>0</v>
      </c>
      <c r="H34" s="70"/>
      <c r="I34" s="70"/>
      <c r="J34" s="70"/>
      <c r="K34" s="105"/>
    </row>
    <row r="35" spans="1:11" s="9" customFormat="1" ht="23.25" hidden="1" customHeight="1">
      <c r="A35" s="36"/>
      <c r="B35" s="107"/>
      <c r="C35" s="29"/>
      <c r="D35" s="29"/>
      <c r="E35" s="85"/>
      <c r="F35" s="30"/>
      <c r="G35" s="66">
        <f t="shared" si="2"/>
        <v>0</v>
      </c>
      <c r="H35" s="70"/>
      <c r="I35" s="70"/>
      <c r="J35" s="70"/>
      <c r="K35" s="105"/>
    </row>
    <row r="36" spans="1:11" s="9" customFormat="1" ht="23.25" hidden="1" customHeight="1" thickBot="1">
      <c r="A36" s="38"/>
      <c r="B36" s="107"/>
      <c r="C36" s="39"/>
      <c r="D36" s="39"/>
      <c r="E36" s="87"/>
      <c r="F36" s="34"/>
      <c r="G36" s="69">
        <f t="shared" si="2"/>
        <v>0</v>
      </c>
      <c r="H36" s="75"/>
      <c r="I36" s="75"/>
      <c r="J36" s="75"/>
      <c r="K36" s="105"/>
    </row>
    <row r="37" spans="1:11" s="9" customFormat="1" ht="23.25" customHeight="1" thickBot="1">
      <c r="A37" s="139" t="s">
        <v>12</v>
      </c>
      <c r="B37" s="151" t="s">
        <v>34</v>
      </c>
      <c r="C37" s="88" t="s">
        <v>33</v>
      </c>
      <c r="D37" s="91"/>
      <c r="E37" s="148" t="s">
        <v>31</v>
      </c>
      <c r="F37" s="11" t="s">
        <v>10</v>
      </c>
      <c r="G37" s="66">
        <f>SUM(H37:J37)</f>
        <v>182241553</v>
      </c>
      <c r="H37" s="76">
        <v>59510873</v>
      </c>
      <c r="I37" s="76">
        <v>61365340</v>
      </c>
      <c r="J37" s="76">
        <v>61365340</v>
      </c>
      <c r="K37" s="149" t="s">
        <v>35</v>
      </c>
    </row>
    <row r="38" spans="1:11" s="9" customFormat="1" ht="23.25" customHeight="1" thickBot="1">
      <c r="A38" s="140"/>
      <c r="B38" s="151"/>
      <c r="C38" s="89"/>
      <c r="D38" s="91"/>
      <c r="E38" s="104"/>
      <c r="F38" s="31" t="s">
        <v>7</v>
      </c>
      <c r="G38" s="66">
        <f t="shared" ref="G38:G40" si="3">SUM(H38:J38)</f>
        <v>0</v>
      </c>
      <c r="H38" s="77">
        <v>0</v>
      </c>
      <c r="I38" s="77">
        <v>0</v>
      </c>
      <c r="J38" s="77">
        <v>0</v>
      </c>
      <c r="K38" s="150"/>
    </row>
    <row r="39" spans="1:11" s="9" customFormat="1" ht="23.25" customHeight="1" thickBot="1">
      <c r="A39" s="140"/>
      <c r="B39" s="151"/>
      <c r="C39" s="89"/>
      <c r="D39" s="91"/>
      <c r="E39" s="104"/>
      <c r="F39" s="32" t="s">
        <v>8</v>
      </c>
      <c r="G39" s="66">
        <f t="shared" si="3"/>
        <v>0</v>
      </c>
      <c r="H39" s="78">
        <v>0</v>
      </c>
      <c r="I39" s="78">
        <v>0</v>
      </c>
      <c r="J39" s="78">
        <v>0</v>
      </c>
      <c r="K39" s="150"/>
    </row>
    <row r="40" spans="1:11" s="9" customFormat="1" ht="90" customHeight="1" thickBot="1">
      <c r="A40" s="140"/>
      <c r="B40" s="151"/>
      <c r="C40" s="90"/>
      <c r="D40" s="91"/>
      <c r="E40" s="104"/>
      <c r="F40" s="33" t="s">
        <v>24</v>
      </c>
      <c r="G40" s="66">
        <f t="shared" si="3"/>
        <v>182241553</v>
      </c>
      <c r="H40" s="79">
        <v>59510873</v>
      </c>
      <c r="I40" s="79">
        <v>61365340</v>
      </c>
      <c r="J40" s="79">
        <v>61365340</v>
      </c>
      <c r="K40" s="150"/>
    </row>
    <row r="41" spans="1:11" s="12" customFormat="1" ht="23.25" customHeight="1" thickBot="1">
      <c r="A41" s="127" t="s">
        <v>13</v>
      </c>
      <c r="B41" s="128"/>
      <c r="C41" s="128"/>
      <c r="D41" s="129"/>
      <c r="E41" s="145"/>
      <c r="F41" s="43" t="s">
        <v>9</v>
      </c>
      <c r="G41" s="66">
        <f>SUM(H41:J41)</f>
        <v>188841553</v>
      </c>
      <c r="H41" s="73">
        <f t="shared" ref="H41:J44" si="4">H22+H27+H37</f>
        <v>61710873</v>
      </c>
      <c r="I41" s="73">
        <f t="shared" si="4"/>
        <v>63565340</v>
      </c>
      <c r="J41" s="73">
        <f t="shared" si="4"/>
        <v>63565340</v>
      </c>
      <c r="K41" s="136"/>
    </row>
    <row r="42" spans="1:11" s="12" customFormat="1" ht="16.5" thickBot="1">
      <c r="A42" s="130"/>
      <c r="B42" s="131"/>
      <c r="C42" s="131"/>
      <c r="D42" s="132"/>
      <c r="E42" s="146"/>
      <c r="F42" s="65" t="s">
        <v>7</v>
      </c>
      <c r="G42" s="66">
        <f t="shared" ref="G42:G44" si="5">SUM(H42:J42)</f>
        <v>0</v>
      </c>
      <c r="H42" s="73">
        <f t="shared" si="4"/>
        <v>0</v>
      </c>
      <c r="I42" s="73">
        <f t="shared" si="4"/>
        <v>0</v>
      </c>
      <c r="J42" s="73">
        <f t="shared" si="4"/>
        <v>0</v>
      </c>
      <c r="K42" s="137"/>
    </row>
    <row r="43" spans="1:11" s="12" customFormat="1" ht="16.5" thickBot="1">
      <c r="A43" s="130"/>
      <c r="B43" s="131"/>
      <c r="C43" s="131"/>
      <c r="D43" s="132"/>
      <c r="E43" s="146"/>
      <c r="F43" s="65" t="s">
        <v>8</v>
      </c>
      <c r="G43" s="66">
        <f t="shared" si="5"/>
        <v>0</v>
      </c>
      <c r="H43" s="73">
        <f t="shared" si="4"/>
        <v>0</v>
      </c>
      <c r="I43" s="73">
        <f t="shared" si="4"/>
        <v>0</v>
      </c>
      <c r="J43" s="73">
        <f t="shared" si="4"/>
        <v>0</v>
      </c>
      <c r="K43" s="137"/>
    </row>
    <row r="44" spans="1:11" s="12" customFormat="1" ht="16.5" thickBot="1">
      <c r="A44" s="133"/>
      <c r="B44" s="134"/>
      <c r="C44" s="134"/>
      <c r="D44" s="135"/>
      <c r="E44" s="147"/>
      <c r="F44" s="28" t="s">
        <v>24</v>
      </c>
      <c r="G44" s="66">
        <f t="shared" si="5"/>
        <v>188841553</v>
      </c>
      <c r="H44" s="73">
        <f t="shared" si="4"/>
        <v>61710873</v>
      </c>
      <c r="I44" s="73">
        <f t="shared" si="4"/>
        <v>63565340</v>
      </c>
      <c r="J44" s="73">
        <f t="shared" si="4"/>
        <v>63565340</v>
      </c>
      <c r="K44" s="138"/>
    </row>
    <row r="45" spans="1:11" ht="15.75">
      <c r="A45" s="14"/>
      <c r="B45" s="15"/>
      <c r="C45" s="16"/>
      <c r="D45" s="16"/>
      <c r="E45" s="16"/>
      <c r="F45" s="17"/>
      <c r="G45" s="52"/>
      <c r="H45" s="60"/>
      <c r="I45" s="60"/>
      <c r="J45" s="60"/>
      <c r="K45" s="13"/>
    </row>
    <row r="46" spans="1:11">
      <c r="G46" s="56"/>
    </row>
  </sheetData>
  <mergeCells count="39">
    <mergeCell ref="A41:D44"/>
    <mergeCell ref="K41:K44"/>
    <mergeCell ref="A37:A40"/>
    <mergeCell ref="C27:C30"/>
    <mergeCell ref="E16:E18"/>
    <mergeCell ref="D16:D18"/>
    <mergeCell ref="E27:E30"/>
    <mergeCell ref="D27:D30"/>
    <mergeCell ref="E41:E44"/>
    <mergeCell ref="E37:E40"/>
    <mergeCell ref="K37:K40"/>
    <mergeCell ref="B37:B40"/>
    <mergeCell ref="A26:K26"/>
    <mergeCell ref="K27:K30"/>
    <mergeCell ref="K16:K18"/>
    <mergeCell ref="G17:G18"/>
    <mergeCell ref="A20:K20"/>
    <mergeCell ref="A16:A18"/>
    <mergeCell ref="B16:B18"/>
    <mergeCell ref="A27:A30"/>
    <mergeCell ref="G16:H16"/>
    <mergeCell ref="C16:C18"/>
    <mergeCell ref="F16:F18"/>
    <mergeCell ref="C37:C40"/>
    <mergeCell ref="D37:D40"/>
    <mergeCell ref="H10:K10"/>
    <mergeCell ref="H7:K7"/>
    <mergeCell ref="A13:K13"/>
    <mergeCell ref="A14:K14"/>
    <mergeCell ref="A15:K15"/>
    <mergeCell ref="K31:K36"/>
    <mergeCell ref="B31:B36"/>
    <mergeCell ref="A22:A25"/>
    <mergeCell ref="B22:B25"/>
    <mergeCell ref="K22:K25"/>
    <mergeCell ref="C22:C25"/>
    <mergeCell ref="D22:D25"/>
    <mergeCell ref="E22:E25"/>
    <mergeCell ref="B27:B30"/>
  </mergeCells>
  <pageMargins left="0.23622047244094491" right="0.47244094488188981" top="0.74803149606299213" bottom="0.74803149606299213" header="0.31496062992125984" footer="0.31496062992125984"/>
  <pageSetup paperSize="9" scale="49" orientation="landscape" r:id="rId1"/>
  <rowBreaks count="1" manualBreakCount="1">
    <brk id="2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№1</vt:lpstr>
      <vt:lpstr>'приложение №1'!Область_печати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RePack by SPecialiST</cp:lastModifiedBy>
  <cp:lastPrinted>2023-09-26T07:39:30Z</cp:lastPrinted>
  <dcterms:created xsi:type="dcterms:W3CDTF">2017-09-05T04:35:00Z</dcterms:created>
  <dcterms:modified xsi:type="dcterms:W3CDTF">2023-10-04T11:14:59Z</dcterms:modified>
</cp:coreProperties>
</file>