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0890" activeTab="1"/>
  </bookViews>
  <sheets>
    <sheet name="Лист1" sheetId="1" r:id="rId1"/>
    <sheet name="Лист2" sheetId="2" r:id="rId2"/>
  </sheets>
  <calcPr calcId="125725"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2" i="2"/>
  <c r="H82"/>
  <c r="G82"/>
  <c r="F86"/>
  <c r="H86"/>
  <c r="G86"/>
  <c r="F21"/>
  <c r="F17"/>
  <c r="H17"/>
  <c r="G17"/>
</calcChain>
</file>

<file path=xl/sharedStrings.xml><?xml version="1.0" encoding="utf-8"?>
<sst xmlns="http://schemas.openxmlformats.org/spreadsheetml/2006/main" count="206" uniqueCount="110">
  <si>
    <t>к порядку разработки, реализации</t>
  </si>
  <si>
    <t>и оценки эффективности</t>
  </si>
  <si>
    <t>муниципальных программ</t>
  </si>
  <si>
    <t>Устьянского муниципального округа</t>
  </si>
  <si>
    <t>ПЕРЕЧЕНЬ</t>
  </si>
  <si>
    <t>целевых показателей (индикаторов) муниципальной программы</t>
  </si>
  <si>
    <t>наименование программы</t>
  </si>
  <si>
    <t>Наименование целевого показателя</t>
  </si>
  <si>
    <t>Единица измерения</t>
  </si>
  <si>
    <t xml:space="preserve">Доля граждан  систематически занимающихся физической культурой и спортом, в том числе лиц с ограниченными возможностями здоровья и инвалидов, от общей численности населения Устьянского округа </t>
  </si>
  <si>
    <t>%</t>
  </si>
  <si>
    <t>Доля детей и молодежи (возраст 3-29 лет), систематически занимающихся физической культурой и спортом</t>
  </si>
  <si>
    <t xml:space="preserve">Доля граждан среднего возраста (женщины 30-54 года; мужчины 30-59 лет), систематически занимающихся физической культурой и спортом </t>
  </si>
  <si>
    <t xml:space="preserve">Доля граждан старшего возраста (женщины 55-79 лет; мужчины 60-79 лет), систематически занимающихся физической культурой и спортом </t>
  </si>
  <si>
    <t xml:space="preserve">Доля занимающихся по программам спортивной подготовки в организациях ведомственной принадлежности физической культуры и спорта </t>
  </si>
  <si>
    <t>Доля лиц с ограниченными возможностями здоровья, инвалидов, систематически занимающихся физической культурой и спортом, в общей численности лиц данной категории населения Устьянского округа</t>
  </si>
  <si>
    <t>Доля жителей Устьянского округа, выполнивших нормативы Всероссийского физкультурно-оздоровительного комплекса "Готов к труде и обороне", в общей численности населения, принявшего участие в сдаче нормативов ГТО</t>
  </si>
  <si>
    <t>Уровень обеспеченности граждан спортивными сооружениями исходя из единовременной пропускной способности объектов спорта</t>
  </si>
  <si>
    <t>Количество проведенных спортивно-массовых мероприятий на территории округа</t>
  </si>
  <si>
    <t>ед.</t>
  </si>
  <si>
    <t>Количество проведенных соревнований Всероссийского и Международного уровня</t>
  </si>
  <si>
    <t xml:space="preserve"> Количество призовых мест, завоеванных спортсменами Устьянского округа на областных и всероссийских соревнованиях;</t>
  </si>
  <si>
    <t>Количество действующих спортивных федераций по видам спорта в Устьянском округе, с нарастающим итогом</t>
  </si>
  <si>
    <t>Количество человек принимающих участие в учебно-тренировочных сборах  по видам спорта</t>
  </si>
  <si>
    <t>чел.</t>
  </si>
  <si>
    <t>Количество присвоенных массовых спортивных разрядов(второго спортивного разряда, третьего спортивного разрядапервого юношеского спортивного разряда, второго юношеского спортивного разряда, третьего юношеского спортивного разряда) спортсменам Устьянского округа</t>
  </si>
  <si>
    <t>Количество построенных  и реконструированных спортсооружений и площадок всех типов всего, в год, в том числе:</t>
  </si>
  <si>
    <t>Количество введенных в эксплуатацию плоскостных спортивных сооружений в сельских территориях в рамках федерального проекта "Спорт-норма жизни" национального проекта "Демография"</t>
  </si>
  <si>
    <t>Количество объектов спорта, прошедших сертификацию</t>
  </si>
  <si>
    <t xml:space="preserve">Количество спортобъектов, включенных во Всероссийский реестр спортобъектов, всего, с нарастающим итогом </t>
  </si>
  <si>
    <t xml:space="preserve">Количество единиц приобретенного инвентаря и оборудования </t>
  </si>
  <si>
    <t>Количество комплектов спортивной формы (экипировки) для членов сборных команд по видам спорта, всего в год</t>
  </si>
  <si>
    <t>Количество спортивных объектов, находящихся в муниципальной собственности, в отношении которых проведен капитальный ремонт</t>
  </si>
  <si>
    <t>1.1</t>
  </si>
  <si>
    <t>1.2</t>
  </si>
  <si>
    <t>1.3</t>
  </si>
  <si>
    <t>1.4</t>
  </si>
  <si>
    <t>1.5</t>
  </si>
  <si>
    <t>1.6</t>
  </si>
  <si>
    <t>1.7</t>
  </si>
  <si>
    <t>1.8</t>
  </si>
  <si>
    <t>1.9</t>
  </si>
  <si>
    <t>1.10</t>
  </si>
  <si>
    <t>1.11</t>
  </si>
  <si>
    <t>1.12</t>
  </si>
  <si>
    <t>1.13</t>
  </si>
  <si>
    <t>1.14</t>
  </si>
  <si>
    <t>1.15</t>
  </si>
  <si>
    <t>1.16</t>
  </si>
  <si>
    <t>1.17</t>
  </si>
  <si>
    <t>1.18</t>
  </si>
  <si>
    <t>1.19</t>
  </si>
  <si>
    <t>1.20</t>
  </si>
  <si>
    <t>1.21</t>
  </si>
  <si>
    <t>Приложение N 5</t>
  </si>
  <si>
    <t>______________________________________________</t>
  </si>
  <si>
    <t>Ответственный исполнитель</t>
  </si>
  <si>
    <t>Соисполнители</t>
  </si>
  <si>
    <t>Срок начала/окончания работ</t>
  </si>
  <si>
    <t>Объемы финансирования,</t>
  </si>
  <si>
    <r>
      <t xml:space="preserve">в т.ч. по годам    </t>
    </r>
    <r>
      <rPr>
        <b/>
        <sz val="10"/>
        <color theme="1"/>
        <rFont val="Times New Roman"/>
        <family val="1"/>
        <charset val="204"/>
      </rPr>
      <t>(рублей)</t>
    </r>
    <r>
      <rPr>
        <sz val="10"/>
        <color theme="1"/>
        <rFont val="Times New Roman"/>
        <family val="1"/>
        <charset val="204"/>
      </rPr>
      <t xml:space="preserve">      </t>
    </r>
  </si>
  <si>
    <t>Ожидаемые результаты реализации мероприятия</t>
  </si>
  <si>
    <t>всего</t>
  </si>
  <si>
    <t>Итого</t>
  </si>
  <si>
    <t>в том числе:</t>
  </si>
  <si>
    <t>Федеральный бюджет</t>
  </si>
  <si>
    <t>Областной бюджет</t>
  </si>
  <si>
    <t>Местный бюджет</t>
  </si>
  <si>
    <t>Иные источники</t>
  </si>
  <si>
    <t>Внебюджетные средства</t>
  </si>
  <si>
    <t>Наименование мероприятия     программы</t>
  </si>
  <si>
    <t>Источники финансирования</t>
  </si>
  <si>
    <t>2024 год</t>
  </si>
  <si>
    <t>2025 год</t>
  </si>
  <si>
    <t xml:space="preserve">2026 год </t>
  </si>
  <si>
    <t>«Развитие физкультуры и спорта на территории Устьянского муниципального округа»</t>
  </si>
  <si>
    <t>Муниципальная программа «Развитие физкультуры и спорта на территории Устьянского муниципального округа»</t>
  </si>
  <si>
    <t>Задача № 1 – Привлечение и повышение интереса детей, молодежи, населения, в том числе лиц с ограниченными возможностями здоровья и инвалидов,  к систематическим занятиям физической культурой и спортом</t>
  </si>
  <si>
    <t>1.1. Проведение мероприятий, включенных в календарный план физкультурных мероприятий и спортивных мероприятий Устьянского муниципального округа,  а также  мероприятий, входящих в «Перечень физкультурных и физкультурно-массовых мероприятий Устьянского муниципального округа, финансируемых в рамках муниципальной программы.</t>
  </si>
  <si>
    <t>УКСТиМ, Отдел спорта и молодежи администрации Устьянского муниципального округа</t>
  </si>
  <si>
    <t>2024-2026</t>
  </si>
  <si>
    <t>Увеличение количества населения, занимающегося физической культурой, укрепление их здоровья за счет проведения не менее 82 мероприятий за период реализации программы</t>
  </si>
  <si>
    <t>1.2. Взаимодействие с организациями спортивных федераций по видам спорта в округе</t>
  </si>
  <si>
    <t xml:space="preserve">Перечень мероприятий муниципальной программы "Развитие физкультуры и спорта на территории Устьянского муниципального округа" </t>
  </si>
  <si>
    <t xml:space="preserve">2024-2026 </t>
  </si>
  <si>
    <t>Организация участия в региональных и всероссийских конкурсах действующих на территории округа спортивных федераций ( 4 НКО)</t>
  </si>
  <si>
    <t>Задача №2 - Повышение спортивных результатов спортсменов-членов сборных  команд Устьянского округа при выступлениях на областных и всероссийских соревнованиях.</t>
  </si>
  <si>
    <t>Улучшение физической подготовки спортсменов, развитие физических качеств. Подготовка сборных команд к соревнованиям. Поддержание тренировочного процесса.</t>
  </si>
  <si>
    <t>2.1.Организация и проведение учебно-тренировочных сборов для сборных команд округа по видам спорта</t>
  </si>
  <si>
    <t xml:space="preserve">МБУ "Устьянская  спортивная школа", МБОУ "ОСОШ №2"
</t>
  </si>
  <si>
    <t>2.2.Осуществление полномочий по присвоению массовых спортивных разрядов спортсменам Устьянского округа</t>
  </si>
  <si>
    <t xml:space="preserve"> МБОУ "ОСОШ №2"
</t>
  </si>
  <si>
    <t>Увеличение количества спортсменов округа, которым присвоен спортивный разряд (второй спортивный разряд, третий спортивный разряд, первый юношеский спортивный разряд, второй юношеский спортивный разряд, третий юношеский спортивный разряд) до 820 ед.за период реализации программы.</t>
  </si>
  <si>
    <t xml:space="preserve"> </t>
  </si>
  <si>
    <t>3.1.Проведение работ по проектированию и строительству, а также по ремонту и реконструкции спортивных площадок, плоскостных и других  спортсооружений</t>
  </si>
  <si>
    <t xml:space="preserve">Управление образования, МБОУ "ОСОШ №2", МБОУ "ОСОШ №1" </t>
  </si>
  <si>
    <t>Количество построенных и реконструированных спортсооружений и площадок к 2026 году составит не менее 5 единиц.
Количество введенных в эксплуатацию плоскостных спортивных сооружений в сельских территориях в рамках федерального проекта "Спорт-норма жизни" национального проекта "Демография" к 2026 году достигнет 2 единиц.
Количество объектов спорта, прошедших сертификацию к 2026 году - 2 единицы.</t>
  </si>
  <si>
    <t>3.2. Сертификация спортивных объектов на территории Устьянского муниципального округа</t>
  </si>
  <si>
    <t>Количество спортобъектов, включенных во Всероссийский реестр спортобъектов достигнет 4 ед.</t>
  </si>
  <si>
    <t>3.3.Приобретение спортивного инвентаря и оборудования для проведения спортивных и физкультурно-массовых мероприятий в Устьянском муниципальном округе</t>
  </si>
  <si>
    <t>Укрепление материально-технической базы за счет приобретения оборудования для проведения спортивных и физкультурно-массовых мероприятий, а также  спортивного инвентаря (мячи, тренажеры, баннеры) для проведения тренировок  для сборных команд Устьянского округа и проведения соревнований в количестве не менее 10 шт за период реализации программы</t>
  </si>
  <si>
    <t>3.4.Приобретение экипировки для сборных команд Устьянского округа по видам спорта</t>
  </si>
  <si>
    <t>Улучшение оснащения сборных команд округа для участия в соревнованиях различного уровня по игровым видам спорта (не менее 57 комплектов спортивной формы).</t>
  </si>
  <si>
    <t>3.5.Создание спортивных площадок для тестирования населения Архангельской области в соответствии с ВФСК "Готов к труду и обороне"</t>
  </si>
  <si>
    <t xml:space="preserve">Администрация Устьянского муниципального округа Архангельской области </t>
  </si>
  <si>
    <t>Развитие спортивной инфраструктуры,соблюдение нормативов к созданию спортивных площадок для тестирования ВФСК "Готов к труду и обороне" (1 объект)</t>
  </si>
  <si>
    <t xml:space="preserve">Итого по программе </t>
  </si>
  <si>
    <t>Общий объем</t>
  </si>
  <si>
    <t xml:space="preserve"> Задача №3 - Развитие спортивной инфраструктуры, укрепление материально-технической базы на территории Устьянского муниципального округа</t>
  </si>
  <si>
    <t>базовый год 2023 год</t>
  </si>
</sst>
</file>

<file path=xl/styles.xml><?xml version="1.0" encoding="utf-8"?>
<styleSheet xmlns="http://schemas.openxmlformats.org/spreadsheetml/2006/main">
  <fonts count="10">
    <font>
      <sz val="11"/>
      <color theme="1"/>
      <name val="Calibri"/>
      <family val="2"/>
      <charset val="204"/>
      <scheme val="minor"/>
    </font>
    <font>
      <sz val="14"/>
      <color theme="1"/>
      <name val="Times New Roman"/>
      <family val="1"/>
      <charset val="204"/>
    </font>
    <font>
      <sz val="12"/>
      <color theme="1"/>
      <name val="Times New Roman"/>
      <family val="1"/>
      <charset val="204"/>
    </font>
    <font>
      <sz val="10"/>
      <color theme="1"/>
      <name val="Times New Roman"/>
      <family val="1"/>
      <charset val="204"/>
    </font>
    <font>
      <b/>
      <sz val="14"/>
      <color theme="1"/>
      <name val="Times New Roman"/>
      <family val="1"/>
      <charset val="204"/>
    </font>
    <font>
      <sz val="12"/>
      <color rgb="FF000000"/>
      <name val="Times New Roman"/>
      <family val="1"/>
      <charset val="204"/>
    </font>
    <font>
      <sz val="12"/>
      <color theme="1"/>
      <name val="Calibri"/>
      <family val="2"/>
      <charset val="204"/>
      <scheme val="minor"/>
    </font>
    <font>
      <b/>
      <sz val="12"/>
      <color theme="1"/>
      <name val="Times New Roman"/>
      <family val="1"/>
      <charset val="204"/>
    </font>
    <font>
      <b/>
      <sz val="10"/>
      <color theme="1"/>
      <name val="Times New Roman"/>
      <family val="1"/>
      <charset val="204"/>
    </font>
    <font>
      <b/>
      <sz val="11"/>
      <color theme="1"/>
      <name val="Calibri"/>
      <family val="2"/>
      <charset val="204"/>
      <scheme val="minor"/>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s>
  <cellStyleXfs count="1">
    <xf numFmtId="0" fontId="0" fillId="0" borderId="0"/>
  </cellStyleXfs>
  <cellXfs count="47">
    <xf numFmtId="0" fontId="0" fillId="0" borderId="0" xfId="0"/>
    <xf numFmtId="0" fontId="2"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5" fillId="0" borderId="8" xfId="0" applyFont="1" applyBorder="1" applyAlignment="1">
      <alignment vertical="center" wrapText="1"/>
    </xf>
    <xf numFmtId="0" fontId="5" fillId="0" borderId="3" xfId="0" applyFont="1" applyBorder="1" applyAlignment="1">
      <alignment horizontal="center" vertical="center" wrapText="1"/>
    </xf>
    <xf numFmtId="0" fontId="5" fillId="0" borderId="2" xfId="0" applyFont="1" applyBorder="1" applyAlignment="1">
      <alignment vertical="center" wrapText="1"/>
    </xf>
    <xf numFmtId="0" fontId="5" fillId="0" borderId="4" xfId="0" applyFont="1" applyBorder="1" applyAlignment="1">
      <alignment horizontal="center" vertical="center" wrapText="1"/>
    </xf>
    <xf numFmtId="0" fontId="6" fillId="0" borderId="0" xfId="0" applyFont="1"/>
    <xf numFmtId="49" fontId="0" fillId="0" borderId="0" xfId="0" applyNumberFormat="1"/>
    <xf numFmtId="0" fontId="3" fillId="0" borderId="4"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8" fillId="0" borderId="4" xfId="0" applyFont="1" applyBorder="1" applyAlignment="1">
      <alignment vertical="center" wrapText="1"/>
    </xf>
    <xf numFmtId="4" fontId="3" fillId="0" borderId="4" xfId="0" applyNumberFormat="1" applyFont="1" applyBorder="1" applyAlignment="1">
      <alignment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3"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9" xfId="0" applyFont="1"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16" fontId="7" fillId="0" borderId="9" xfId="0" applyNumberFormat="1" applyFont="1" applyBorder="1" applyAlignment="1">
      <alignment vertical="center" wrapText="1"/>
    </xf>
    <xf numFmtId="0" fontId="3" fillId="0" borderId="9" xfId="0" applyFont="1" applyBorder="1" applyAlignment="1">
      <alignment horizontal="center" vertical="center" wrapText="1"/>
    </xf>
    <xf numFmtId="16" fontId="3" fillId="0" borderId="9" xfId="0" applyNumberFormat="1" applyFont="1" applyBorder="1" applyAlignment="1">
      <alignment vertical="center" wrapText="1"/>
    </xf>
    <xf numFmtId="0" fontId="8" fillId="0" borderId="13" xfId="0" applyFont="1" applyFill="1" applyBorder="1" applyAlignment="1">
      <alignment vertical="center" wrapText="1"/>
    </xf>
    <xf numFmtId="0" fontId="9" fillId="0" borderId="0" xfId="0" applyFont="1" applyFill="1" applyAlignment="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7" fillId="0" borderId="0" xfId="0" applyFont="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6" xfId="0" applyFont="1" applyBorder="1" applyAlignment="1">
      <alignment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8" fillId="0" borderId="13" xfId="0" applyFont="1" applyFill="1" applyBorder="1" applyAlignment="1">
      <alignment horizontal="left" vertical="center" wrapText="1"/>
    </xf>
    <xf numFmtId="0" fontId="9" fillId="0" borderId="0" xfId="0" applyFont="1" applyFill="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50"/>
  <sheetViews>
    <sheetView view="pageBreakPreview" topLeftCell="A28" zoomScale="95" zoomScaleNormal="100" zoomScaleSheetLayoutView="95" workbookViewId="0">
      <selection activeCell="D16" sqref="D16"/>
    </sheetView>
  </sheetViews>
  <sheetFormatPr defaultRowHeight="15"/>
  <cols>
    <col min="1" max="1" width="7.42578125" customWidth="1"/>
    <col min="2" max="2" width="25.140625" customWidth="1"/>
    <col min="3" max="3" width="19.5703125" customWidth="1"/>
    <col min="4" max="7" width="14" customWidth="1"/>
  </cols>
  <sheetData>
    <row r="1" spans="1:7" ht="15.75">
      <c r="B1" s="1"/>
    </row>
    <row r="2" spans="1:7">
      <c r="B2" s="2"/>
    </row>
    <row r="3" spans="1:7">
      <c r="B3" s="2"/>
    </row>
    <row r="4" spans="1:7">
      <c r="B4" s="2"/>
    </row>
    <row r="5" spans="1:7">
      <c r="B5" s="2"/>
    </row>
    <row r="6" spans="1:7" ht="18.75">
      <c r="B6" s="3"/>
    </row>
    <row r="7" spans="1:7" ht="18.75">
      <c r="B7" s="21" t="s">
        <v>4</v>
      </c>
      <c r="C7" s="21"/>
      <c r="D7" s="21"/>
      <c r="E7" s="21"/>
      <c r="F7" s="21"/>
      <c r="G7" s="21"/>
    </row>
    <row r="8" spans="1:7" ht="18.75">
      <c r="B8" s="21" t="s">
        <v>5</v>
      </c>
      <c r="C8" s="21"/>
      <c r="D8" s="21"/>
      <c r="E8" s="21"/>
      <c r="F8" s="21"/>
      <c r="G8" s="21"/>
    </row>
    <row r="9" spans="1:7" ht="18.75">
      <c r="B9" s="22" t="s">
        <v>75</v>
      </c>
      <c r="C9" s="22"/>
      <c r="D9" s="22"/>
      <c r="E9" s="22"/>
      <c r="F9" s="22"/>
      <c r="G9" s="22"/>
    </row>
    <row r="10" spans="1:7" ht="15.75" thickBot="1">
      <c r="B10" s="23" t="s">
        <v>6</v>
      </c>
      <c r="C10" s="23"/>
      <c r="D10" s="23"/>
      <c r="E10" s="23"/>
      <c r="F10" s="23"/>
      <c r="G10" s="23"/>
    </row>
    <row r="11" spans="1:7" ht="16.5" thickBot="1">
      <c r="B11" s="24" t="s">
        <v>7</v>
      </c>
      <c r="C11" s="24" t="s">
        <v>8</v>
      </c>
      <c r="D11" s="20"/>
      <c r="E11" s="20"/>
      <c r="F11" s="20"/>
      <c r="G11" s="20"/>
    </row>
    <row r="12" spans="1:7" ht="32.25" thickBot="1">
      <c r="B12" s="25"/>
      <c r="C12" s="25"/>
      <c r="D12" s="4" t="s">
        <v>109</v>
      </c>
      <c r="E12" s="4" t="s">
        <v>72</v>
      </c>
      <c r="F12" s="4" t="s">
        <v>73</v>
      </c>
      <c r="G12" s="4" t="s">
        <v>74</v>
      </c>
    </row>
    <row r="13" spans="1:7" ht="16.5" thickBot="1">
      <c r="B13" s="5">
        <v>1</v>
      </c>
      <c r="C13" s="4">
        <v>3</v>
      </c>
      <c r="D13" s="4">
        <v>5</v>
      </c>
      <c r="E13" s="4">
        <v>6</v>
      </c>
      <c r="F13" s="4">
        <v>7</v>
      </c>
      <c r="G13" s="4">
        <v>8</v>
      </c>
    </row>
    <row r="14" spans="1:7" ht="16.5" thickBot="1">
      <c r="B14" s="19" t="s">
        <v>76</v>
      </c>
      <c r="C14" s="20"/>
      <c r="D14" s="20"/>
      <c r="E14" s="20"/>
      <c r="F14" s="20"/>
      <c r="G14" s="20"/>
    </row>
    <row r="15" spans="1:7" ht="174" thickBot="1">
      <c r="A15" s="11" t="s">
        <v>33</v>
      </c>
      <c r="B15" s="6" t="s">
        <v>9</v>
      </c>
      <c r="C15" s="7" t="s">
        <v>10</v>
      </c>
      <c r="D15" s="7">
        <v>54.5</v>
      </c>
      <c r="E15" s="7">
        <v>54.7</v>
      </c>
      <c r="F15" s="7">
        <v>54.8</v>
      </c>
      <c r="G15" s="7">
        <v>55</v>
      </c>
    </row>
    <row r="16" spans="1:7" ht="95.25" thickBot="1">
      <c r="A16" s="11" t="s">
        <v>34</v>
      </c>
      <c r="B16" s="8" t="s">
        <v>11</v>
      </c>
      <c r="C16" s="9" t="s">
        <v>10</v>
      </c>
      <c r="D16" s="9">
        <v>86.8</v>
      </c>
      <c r="E16" s="9">
        <v>87</v>
      </c>
      <c r="F16" s="9">
        <v>87.5</v>
      </c>
      <c r="G16" s="9">
        <v>88.3</v>
      </c>
    </row>
    <row r="17" spans="1:7" ht="111" thickBot="1">
      <c r="A17" s="11" t="s">
        <v>35</v>
      </c>
      <c r="B17" s="8" t="s">
        <v>12</v>
      </c>
      <c r="C17" s="9" t="s">
        <v>10</v>
      </c>
      <c r="D17" s="9">
        <v>46</v>
      </c>
      <c r="E17" s="9">
        <v>47</v>
      </c>
      <c r="F17" s="9">
        <v>48</v>
      </c>
      <c r="G17" s="9">
        <v>49.8</v>
      </c>
    </row>
    <row r="18" spans="1:7" ht="111" thickBot="1">
      <c r="A18" s="11" t="s">
        <v>36</v>
      </c>
      <c r="B18" s="8" t="s">
        <v>13</v>
      </c>
      <c r="C18" s="9" t="s">
        <v>10</v>
      </c>
      <c r="D18" s="9">
        <v>21.1</v>
      </c>
      <c r="E18" s="9">
        <v>22</v>
      </c>
      <c r="F18" s="9">
        <v>23</v>
      </c>
      <c r="G18" s="9">
        <v>23.5</v>
      </c>
    </row>
    <row r="19" spans="1:7" ht="126.75" thickBot="1">
      <c r="A19" s="11" t="s">
        <v>37</v>
      </c>
      <c r="B19" s="8" t="s">
        <v>14</v>
      </c>
      <c r="C19" s="9" t="s">
        <v>10</v>
      </c>
      <c r="D19" s="9">
        <v>0</v>
      </c>
      <c r="E19" s="9">
        <v>0</v>
      </c>
      <c r="F19" s="9">
        <v>0</v>
      </c>
      <c r="G19" s="9">
        <v>0</v>
      </c>
    </row>
    <row r="20" spans="1:7" ht="189.75" thickBot="1">
      <c r="A20" s="11" t="s">
        <v>38</v>
      </c>
      <c r="B20" s="8" t="s">
        <v>15</v>
      </c>
      <c r="C20" s="9" t="s">
        <v>10</v>
      </c>
      <c r="D20" s="9">
        <v>20.100000000000001</v>
      </c>
      <c r="E20" s="9">
        <v>20.5</v>
      </c>
      <c r="F20" s="9">
        <v>21</v>
      </c>
      <c r="G20" s="9">
        <v>21.6</v>
      </c>
    </row>
    <row r="21" spans="1:7" ht="205.5" thickBot="1">
      <c r="A21" s="11" t="s">
        <v>39</v>
      </c>
      <c r="B21" s="8" t="s">
        <v>16</v>
      </c>
      <c r="C21" s="9" t="s">
        <v>10</v>
      </c>
      <c r="D21" s="9">
        <v>52.2</v>
      </c>
      <c r="E21" s="9">
        <v>53</v>
      </c>
      <c r="F21" s="9">
        <v>54</v>
      </c>
      <c r="G21" s="9">
        <v>55</v>
      </c>
    </row>
    <row r="22" spans="1:7" ht="126.75" thickBot="1">
      <c r="A22" s="11" t="s">
        <v>40</v>
      </c>
      <c r="B22" s="8" t="s">
        <v>17</v>
      </c>
      <c r="C22" s="9" t="s">
        <v>10</v>
      </c>
      <c r="D22" s="9">
        <v>56</v>
      </c>
      <c r="E22" s="9">
        <v>56</v>
      </c>
      <c r="F22" s="9">
        <v>57</v>
      </c>
      <c r="G22" s="9">
        <v>57</v>
      </c>
    </row>
    <row r="23" spans="1:7" ht="79.5" thickBot="1">
      <c r="A23" s="11" t="s">
        <v>41</v>
      </c>
      <c r="B23" s="8" t="s">
        <v>18</v>
      </c>
      <c r="C23" s="9" t="s">
        <v>19</v>
      </c>
      <c r="D23" s="9">
        <v>80</v>
      </c>
      <c r="E23" s="9">
        <v>81</v>
      </c>
      <c r="F23" s="9">
        <v>82</v>
      </c>
      <c r="G23" s="9">
        <v>83</v>
      </c>
    </row>
    <row r="24" spans="1:7" ht="95.25" thickBot="1">
      <c r="A24" s="11" t="s">
        <v>42</v>
      </c>
      <c r="B24" s="8" t="s">
        <v>20</v>
      </c>
      <c r="C24" s="9" t="s">
        <v>19</v>
      </c>
      <c r="D24" s="9">
        <v>2</v>
      </c>
      <c r="E24" s="9">
        <v>2</v>
      </c>
      <c r="F24" s="9">
        <v>3</v>
      </c>
      <c r="G24" s="9">
        <v>3</v>
      </c>
    </row>
    <row r="25" spans="1:7" ht="111" thickBot="1">
      <c r="A25" s="11" t="s">
        <v>43</v>
      </c>
      <c r="B25" s="8" t="s">
        <v>21</v>
      </c>
      <c r="C25" s="9" t="s">
        <v>19</v>
      </c>
      <c r="D25" s="9">
        <v>130</v>
      </c>
      <c r="E25" s="9">
        <v>131</v>
      </c>
      <c r="F25" s="9">
        <v>132</v>
      </c>
      <c r="G25" s="9">
        <v>133</v>
      </c>
    </row>
    <row r="26" spans="1:7" ht="95.25" thickBot="1">
      <c r="A26" s="11" t="s">
        <v>44</v>
      </c>
      <c r="B26" s="8" t="s">
        <v>22</v>
      </c>
      <c r="C26" s="9" t="s">
        <v>19</v>
      </c>
      <c r="D26" s="9">
        <v>4</v>
      </c>
      <c r="E26" s="9">
        <v>4</v>
      </c>
      <c r="F26" s="9">
        <v>4</v>
      </c>
      <c r="G26" s="9">
        <v>4</v>
      </c>
    </row>
    <row r="27" spans="1:7" ht="79.5" thickBot="1">
      <c r="A27" s="11" t="s">
        <v>45</v>
      </c>
      <c r="B27" s="8" t="s">
        <v>23</v>
      </c>
      <c r="C27" s="9" t="s">
        <v>24</v>
      </c>
      <c r="D27" s="9">
        <v>55</v>
      </c>
      <c r="E27" s="9">
        <v>55</v>
      </c>
      <c r="F27" s="9">
        <v>55</v>
      </c>
      <c r="G27" s="9">
        <v>55</v>
      </c>
    </row>
    <row r="28" spans="1:7" ht="237" thickBot="1">
      <c r="A28" s="11" t="s">
        <v>46</v>
      </c>
      <c r="B28" s="8" t="s">
        <v>25</v>
      </c>
      <c r="C28" s="9" t="s">
        <v>19</v>
      </c>
      <c r="D28" s="9">
        <v>180</v>
      </c>
      <c r="E28" s="9">
        <v>182</v>
      </c>
      <c r="F28" s="9">
        <v>183</v>
      </c>
      <c r="G28" s="9">
        <v>185</v>
      </c>
    </row>
    <row r="29" spans="1:7" ht="111" thickBot="1">
      <c r="A29" s="11" t="s">
        <v>47</v>
      </c>
      <c r="B29" s="8" t="s">
        <v>26</v>
      </c>
      <c r="C29" s="9" t="s">
        <v>19</v>
      </c>
      <c r="D29" s="9">
        <v>1</v>
      </c>
      <c r="E29" s="9">
        <v>1</v>
      </c>
      <c r="F29" s="9">
        <v>1</v>
      </c>
      <c r="G29" s="9">
        <v>1</v>
      </c>
    </row>
    <row r="30" spans="1:7" ht="158.25" thickBot="1">
      <c r="A30" s="11" t="s">
        <v>48</v>
      </c>
      <c r="B30" s="8" t="s">
        <v>27</v>
      </c>
      <c r="C30" s="9" t="s">
        <v>19</v>
      </c>
      <c r="D30" s="9">
        <v>0</v>
      </c>
      <c r="E30" s="9">
        <v>1</v>
      </c>
      <c r="F30" s="9">
        <v>1</v>
      </c>
      <c r="G30" s="9">
        <v>1</v>
      </c>
    </row>
    <row r="31" spans="1:7" ht="48" thickBot="1">
      <c r="A31" s="11" t="s">
        <v>49</v>
      </c>
      <c r="B31" s="8" t="s">
        <v>28</v>
      </c>
      <c r="C31" s="9" t="s">
        <v>19</v>
      </c>
      <c r="D31" s="9">
        <v>1</v>
      </c>
      <c r="E31" s="9">
        <v>0</v>
      </c>
      <c r="F31" s="9">
        <v>1</v>
      </c>
      <c r="G31" s="9">
        <v>1</v>
      </c>
    </row>
    <row r="32" spans="1:7" ht="95.25" thickBot="1">
      <c r="A32" s="11" t="s">
        <v>50</v>
      </c>
      <c r="B32" s="8" t="s">
        <v>29</v>
      </c>
      <c r="C32" s="9" t="s">
        <v>19</v>
      </c>
      <c r="D32" s="9">
        <v>4</v>
      </c>
      <c r="E32" s="9">
        <v>4</v>
      </c>
      <c r="F32" s="9">
        <v>4</v>
      </c>
      <c r="G32" s="9">
        <v>4</v>
      </c>
    </row>
    <row r="33" spans="1:7" ht="63.75" thickBot="1">
      <c r="A33" s="11" t="s">
        <v>51</v>
      </c>
      <c r="B33" s="8" t="s">
        <v>30</v>
      </c>
      <c r="C33" s="9" t="s">
        <v>19</v>
      </c>
      <c r="D33" s="9">
        <v>2</v>
      </c>
      <c r="E33" s="9">
        <v>2</v>
      </c>
      <c r="F33" s="9">
        <v>2</v>
      </c>
      <c r="G33" s="9">
        <v>2</v>
      </c>
    </row>
    <row r="34" spans="1:7" ht="95.25" thickBot="1">
      <c r="A34" s="11" t="s">
        <v>52</v>
      </c>
      <c r="B34" s="8" t="s">
        <v>31</v>
      </c>
      <c r="C34" s="9" t="s">
        <v>19</v>
      </c>
      <c r="D34" s="9">
        <v>0</v>
      </c>
      <c r="E34" s="9">
        <v>15</v>
      </c>
      <c r="F34" s="9">
        <v>15</v>
      </c>
      <c r="G34" s="9">
        <v>15</v>
      </c>
    </row>
    <row r="35" spans="1:7" ht="126.75" thickBot="1">
      <c r="A35" s="11" t="s">
        <v>53</v>
      </c>
      <c r="B35" s="8" t="s">
        <v>32</v>
      </c>
      <c r="C35" s="9" t="s">
        <v>19</v>
      </c>
      <c r="D35" s="9">
        <v>1</v>
      </c>
      <c r="E35" s="9">
        <v>1</v>
      </c>
      <c r="F35" s="9">
        <v>1</v>
      </c>
      <c r="G35" s="9">
        <v>1</v>
      </c>
    </row>
    <row r="36" spans="1:7" ht="15.75">
      <c r="B36" s="10"/>
      <c r="C36" s="10"/>
      <c r="D36" s="10"/>
      <c r="E36" s="10"/>
      <c r="F36" s="10"/>
      <c r="G36" s="10"/>
    </row>
    <row r="37" spans="1:7" ht="15.75">
      <c r="B37" s="10"/>
      <c r="C37" s="10"/>
      <c r="D37" s="10"/>
      <c r="E37" s="10"/>
      <c r="F37" s="10"/>
      <c r="G37" s="10"/>
    </row>
    <row r="38" spans="1:7" ht="15.75">
      <c r="B38" s="10"/>
      <c r="C38" s="10"/>
      <c r="D38" s="10"/>
      <c r="E38" s="10"/>
      <c r="F38" s="10"/>
      <c r="G38" s="10"/>
    </row>
    <row r="39" spans="1:7" ht="15.75">
      <c r="B39" s="10"/>
      <c r="C39" s="10"/>
      <c r="D39" s="10"/>
      <c r="E39" s="10"/>
      <c r="F39" s="10"/>
      <c r="G39" s="10"/>
    </row>
    <row r="40" spans="1:7" ht="15.75">
      <c r="B40" s="10"/>
      <c r="C40" s="10"/>
      <c r="D40" s="10"/>
      <c r="E40" s="10"/>
      <c r="F40" s="10"/>
      <c r="G40" s="10"/>
    </row>
    <row r="41" spans="1:7" ht="15.75">
      <c r="B41" s="10"/>
      <c r="C41" s="10"/>
      <c r="D41" s="10"/>
      <c r="E41" s="10"/>
      <c r="F41" s="10"/>
      <c r="G41" s="10"/>
    </row>
    <row r="42" spans="1:7" ht="15.75">
      <c r="B42" s="10"/>
      <c r="C42" s="10"/>
      <c r="D42" s="10"/>
      <c r="E42" s="10"/>
      <c r="F42" s="10"/>
      <c r="G42" s="10"/>
    </row>
    <row r="43" spans="1:7" ht="15.75">
      <c r="B43" s="10"/>
      <c r="C43" s="10"/>
      <c r="D43" s="10"/>
      <c r="E43" s="10"/>
      <c r="F43" s="10"/>
      <c r="G43" s="10"/>
    </row>
    <row r="44" spans="1:7" ht="15.75">
      <c r="B44" s="10"/>
      <c r="C44" s="10"/>
      <c r="D44" s="10"/>
      <c r="E44" s="10"/>
      <c r="F44" s="10"/>
      <c r="G44" s="10"/>
    </row>
    <row r="45" spans="1:7" ht="15.75">
      <c r="B45" s="10"/>
      <c r="C45" s="10"/>
      <c r="D45" s="10"/>
      <c r="E45" s="10"/>
      <c r="F45" s="10"/>
      <c r="G45" s="10"/>
    </row>
    <row r="46" spans="1:7" ht="15.75">
      <c r="B46" s="10"/>
      <c r="C46" s="10"/>
      <c r="D46" s="10"/>
      <c r="E46" s="10"/>
      <c r="F46" s="10"/>
      <c r="G46" s="10"/>
    </row>
    <row r="47" spans="1:7" ht="15.75">
      <c r="B47" s="10"/>
      <c r="C47" s="10"/>
      <c r="D47" s="10"/>
      <c r="E47" s="10"/>
      <c r="F47" s="10"/>
      <c r="G47" s="10"/>
    </row>
    <row r="48" spans="1:7" ht="15.75">
      <c r="B48" s="10"/>
      <c r="C48" s="10"/>
      <c r="D48" s="10"/>
      <c r="E48" s="10"/>
      <c r="F48" s="10"/>
      <c r="G48" s="10"/>
    </row>
    <row r="49" spans="2:7" ht="15.75">
      <c r="B49" s="10"/>
      <c r="C49" s="10"/>
      <c r="D49" s="10"/>
      <c r="E49" s="10"/>
      <c r="F49" s="10"/>
      <c r="G49" s="10"/>
    </row>
    <row r="50" spans="2:7" ht="15.75">
      <c r="B50" s="10"/>
      <c r="C50" s="10"/>
      <c r="D50" s="10"/>
      <c r="E50" s="10"/>
      <c r="F50" s="10"/>
      <c r="G50" s="10"/>
    </row>
  </sheetData>
  <mergeCells count="8">
    <mergeCell ref="B14:G14"/>
    <mergeCell ref="B7:G7"/>
    <mergeCell ref="B8:G8"/>
    <mergeCell ref="B9:G9"/>
    <mergeCell ref="B10:G10"/>
    <mergeCell ref="B11:B12"/>
    <mergeCell ref="C11:C12"/>
    <mergeCell ref="D11:G11"/>
  </mergeCells>
  <pageMargins left="0.7" right="0.7" top="0.75" bottom="0.75" header="0.3" footer="0.3"/>
  <pageSetup paperSize="9" scale="96" orientation="landscape" r:id="rId1"/>
</worksheet>
</file>

<file path=xl/worksheets/sheet2.xml><?xml version="1.0" encoding="utf-8"?>
<worksheet xmlns="http://schemas.openxmlformats.org/spreadsheetml/2006/main" xmlns:r="http://schemas.openxmlformats.org/officeDocument/2006/relationships">
  <dimension ref="A1:J88"/>
  <sheetViews>
    <sheetView tabSelected="1" view="pageBreakPreview" zoomScale="90" zoomScaleNormal="100" zoomScaleSheetLayoutView="90" workbookViewId="0">
      <selection activeCell="F83" sqref="F83"/>
    </sheetView>
  </sheetViews>
  <sheetFormatPr defaultRowHeight="15"/>
  <cols>
    <col min="1" max="1" width="30.7109375" customWidth="1"/>
    <col min="2" max="2" width="17.85546875" customWidth="1"/>
    <col min="3" max="3" width="14" customWidth="1"/>
    <col min="4" max="4" width="16" customWidth="1"/>
    <col min="5" max="5" width="18.85546875" customWidth="1"/>
    <col min="6" max="6" width="11.140625" bestFit="1" customWidth="1"/>
    <col min="7" max="8" width="9.7109375" bestFit="1" customWidth="1"/>
    <col min="10" max="10" width="57.28515625" customWidth="1"/>
  </cols>
  <sheetData>
    <row r="1" spans="1:10" ht="15.75">
      <c r="A1" s="1"/>
      <c r="J1" s="1" t="s">
        <v>54</v>
      </c>
    </row>
    <row r="2" spans="1:10">
      <c r="A2" s="2"/>
      <c r="J2" s="2" t="s">
        <v>0</v>
      </c>
    </row>
    <row r="3" spans="1:10">
      <c r="A3" s="2"/>
      <c r="J3" s="2" t="s">
        <v>1</v>
      </c>
    </row>
    <row r="4" spans="1:10">
      <c r="A4" s="2"/>
      <c r="J4" s="2" t="s">
        <v>2</v>
      </c>
    </row>
    <row r="5" spans="1:10">
      <c r="A5" s="2"/>
      <c r="J5" s="2" t="s">
        <v>3</v>
      </c>
    </row>
    <row r="6" spans="1:10">
      <c r="A6" s="2"/>
    </row>
    <row r="7" spans="1:10" ht="18.75">
      <c r="A7" s="22" t="s">
        <v>83</v>
      </c>
      <c r="B7" s="21"/>
      <c r="C7" s="21"/>
      <c r="D7" s="21"/>
      <c r="E7" s="21"/>
      <c r="F7" s="21"/>
      <c r="G7" s="21"/>
      <c r="H7" s="21"/>
      <c r="I7" s="21"/>
      <c r="J7" s="21"/>
    </row>
    <row r="8" spans="1:10" ht="18.75">
      <c r="A8" s="21"/>
      <c r="B8" s="21"/>
      <c r="C8" s="21"/>
      <c r="D8" s="21"/>
      <c r="E8" s="21"/>
      <c r="F8" s="21"/>
      <c r="G8" s="21"/>
      <c r="H8" s="21"/>
      <c r="I8" s="21"/>
      <c r="J8" s="21"/>
    </row>
    <row r="9" spans="1:10" ht="15.75">
      <c r="A9" s="36" t="s">
        <v>55</v>
      </c>
      <c r="B9" s="36"/>
      <c r="C9" s="36"/>
      <c r="D9" s="36"/>
      <c r="E9" s="36"/>
      <c r="F9" s="36"/>
      <c r="G9" s="36"/>
      <c r="H9" s="36"/>
      <c r="I9" s="36"/>
      <c r="J9" s="36"/>
    </row>
    <row r="10" spans="1:10" ht="15.75" thickBot="1">
      <c r="A10" s="23"/>
      <c r="B10" s="23"/>
      <c r="C10" s="23"/>
      <c r="D10" s="23"/>
      <c r="E10" s="23"/>
      <c r="F10" s="23"/>
      <c r="G10" s="23"/>
      <c r="H10" s="23"/>
      <c r="I10" s="23"/>
      <c r="J10" s="23"/>
    </row>
    <row r="11" spans="1:10" ht="75.75" customHeight="1">
      <c r="A11" s="35" t="s">
        <v>70</v>
      </c>
      <c r="B11" s="34" t="s">
        <v>56</v>
      </c>
      <c r="C11" s="35" t="s">
        <v>57</v>
      </c>
      <c r="D11" s="34" t="s">
        <v>58</v>
      </c>
      <c r="E11" s="35" t="s">
        <v>71</v>
      </c>
      <c r="F11" s="39" t="s">
        <v>59</v>
      </c>
      <c r="G11" s="40"/>
      <c r="H11" s="40"/>
      <c r="I11" s="40"/>
      <c r="J11" s="34" t="s">
        <v>61</v>
      </c>
    </row>
    <row r="12" spans="1:10" ht="15.75" thickBot="1">
      <c r="A12" s="30"/>
      <c r="B12" s="26"/>
      <c r="C12" s="30"/>
      <c r="D12" s="26"/>
      <c r="E12" s="30"/>
      <c r="F12" s="41" t="s">
        <v>60</v>
      </c>
      <c r="G12" s="42"/>
      <c r="H12" s="42"/>
      <c r="I12" s="42"/>
      <c r="J12" s="38"/>
    </row>
    <row r="13" spans="1:10">
      <c r="A13" s="30"/>
      <c r="B13" s="26"/>
      <c r="C13" s="30"/>
      <c r="D13" s="26"/>
      <c r="E13" s="30"/>
      <c r="F13" s="34" t="s">
        <v>62</v>
      </c>
      <c r="G13" s="35">
        <v>2024</v>
      </c>
      <c r="H13" s="34">
        <v>2025</v>
      </c>
      <c r="I13" s="34">
        <v>2026</v>
      </c>
      <c r="J13" s="34"/>
    </row>
    <row r="14" spans="1:10" ht="15.75" thickBot="1">
      <c r="A14" s="37"/>
      <c r="B14" s="38"/>
      <c r="C14" s="37"/>
      <c r="D14" s="38"/>
      <c r="E14" s="37"/>
      <c r="F14" s="38"/>
      <c r="G14" s="37"/>
      <c r="H14" s="38"/>
      <c r="I14" s="38"/>
      <c r="J14" s="38"/>
    </row>
    <row r="15" spans="1:10" ht="15.75" thickBot="1">
      <c r="A15" s="13">
        <v>2</v>
      </c>
      <c r="B15" s="14">
        <v>3</v>
      </c>
      <c r="C15" s="14"/>
      <c r="D15" s="14">
        <v>4</v>
      </c>
      <c r="E15" s="14">
        <v>6</v>
      </c>
      <c r="F15" s="14">
        <v>7</v>
      </c>
      <c r="G15" s="14">
        <v>8</v>
      </c>
      <c r="H15" s="14">
        <v>9</v>
      </c>
      <c r="I15" s="14">
        <v>10</v>
      </c>
      <c r="J15" s="14">
        <v>12</v>
      </c>
    </row>
    <row r="16" spans="1:10" s="46" customFormat="1">
      <c r="A16" s="45" t="s">
        <v>77</v>
      </c>
    </row>
    <row r="17" spans="1:10" ht="15.75" thickBot="1">
      <c r="A17" s="26" t="s">
        <v>78</v>
      </c>
      <c r="B17" s="30" t="s">
        <v>79</v>
      </c>
      <c r="C17" s="26"/>
      <c r="D17" s="30" t="s">
        <v>80</v>
      </c>
      <c r="E17" s="12" t="s">
        <v>63</v>
      </c>
      <c r="F17" s="18">
        <f>G17+H17+I17</f>
        <v>1100000</v>
      </c>
      <c r="G17" s="18">
        <f>G19+G20+G21+G22</f>
        <v>550000</v>
      </c>
      <c r="H17" s="12">
        <f>H19+H20+H21+H22</f>
        <v>550000</v>
      </c>
      <c r="I17" s="12"/>
      <c r="J17" s="26" t="s">
        <v>81</v>
      </c>
    </row>
    <row r="18" spans="1:10" ht="15.75" thickBot="1">
      <c r="A18" s="27"/>
      <c r="B18" s="43"/>
      <c r="C18" s="27"/>
      <c r="D18" s="43"/>
      <c r="E18" s="12" t="s">
        <v>64</v>
      </c>
      <c r="F18" s="12"/>
      <c r="G18" s="12"/>
      <c r="H18" s="12"/>
      <c r="I18" s="12"/>
      <c r="J18" s="27"/>
    </row>
    <row r="19" spans="1:10" ht="15.75" thickBot="1">
      <c r="A19" s="27"/>
      <c r="B19" s="43"/>
      <c r="C19" s="27"/>
      <c r="D19" s="43"/>
      <c r="E19" s="12" t="s">
        <v>65</v>
      </c>
      <c r="F19" s="12"/>
      <c r="G19" s="12"/>
      <c r="H19" s="12"/>
      <c r="I19" s="12"/>
      <c r="J19" s="27"/>
    </row>
    <row r="20" spans="1:10" ht="15.75" thickBot="1">
      <c r="A20" s="27"/>
      <c r="B20" s="43"/>
      <c r="C20" s="27"/>
      <c r="D20" s="43"/>
      <c r="E20" s="12" t="s">
        <v>66</v>
      </c>
      <c r="F20" s="12"/>
      <c r="G20" s="12"/>
      <c r="H20" s="12"/>
      <c r="I20" s="12"/>
      <c r="J20" s="27"/>
    </row>
    <row r="21" spans="1:10" ht="15.75" thickBot="1">
      <c r="A21" s="27"/>
      <c r="B21" s="43"/>
      <c r="C21" s="27"/>
      <c r="D21" s="43"/>
      <c r="E21" s="12" t="s">
        <v>67</v>
      </c>
      <c r="F21" s="18">
        <f>G21+H21</f>
        <v>1100000</v>
      </c>
      <c r="G21" s="18">
        <v>550000</v>
      </c>
      <c r="H21" s="18">
        <v>550000</v>
      </c>
      <c r="I21" s="12"/>
      <c r="J21" s="27"/>
    </row>
    <row r="22" spans="1:10" ht="15.75" thickBot="1">
      <c r="A22" s="27"/>
      <c r="B22" s="43"/>
      <c r="C22" s="27"/>
      <c r="D22" s="43"/>
      <c r="E22" s="12" t="s">
        <v>68</v>
      </c>
      <c r="F22" s="12"/>
      <c r="G22" s="12"/>
      <c r="H22" s="12"/>
      <c r="I22" s="12"/>
      <c r="J22" s="27"/>
    </row>
    <row r="23" spans="1:10" ht="42" customHeight="1" thickBot="1">
      <c r="A23" s="28"/>
      <c r="B23" s="44"/>
      <c r="C23" s="28"/>
      <c r="D23" s="44"/>
      <c r="E23" s="12" t="s">
        <v>69</v>
      </c>
      <c r="F23" s="12"/>
      <c r="G23" s="12"/>
      <c r="H23" s="12"/>
      <c r="I23" s="12"/>
      <c r="J23" s="28"/>
    </row>
    <row r="24" spans="1:10" ht="110.25" customHeight="1" thickBot="1">
      <c r="A24" s="34" t="s">
        <v>82</v>
      </c>
      <c r="B24" s="35" t="s">
        <v>79</v>
      </c>
      <c r="C24" s="34"/>
      <c r="D24" s="35" t="s">
        <v>84</v>
      </c>
      <c r="E24" s="12" t="s">
        <v>63</v>
      </c>
      <c r="F24" s="12"/>
      <c r="G24" s="12"/>
      <c r="H24" s="12"/>
      <c r="I24" s="12"/>
      <c r="J24" s="34" t="s">
        <v>85</v>
      </c>
    </row>
    <row r="25" spans="1:10" ht="15.75" thickBot="1">
      <c r="A25" s="27"/>
      <c r="B25" s="27"/>
      <c r="C25" s="27"/>
      <c r="D25" s="27"/>
      <c r="E25" s="12" t="s">
        <v>64</v>
      </c>
      <c r="F25" s="12"/>
      <c r="G25" s="12"/>
      <c r="H25" s="12"/>
      <c r="I25" s="12"/>
      <c r="J25" s="27"/>
    </row>
    <row r="26" spans="1:10" ht="15.75" thickBot="1">
      <c r="A26" s="27"/>
      <c r="B26" s="27"/>
      <c r="C26" s="27"/>
      <c r="D26" s="27"/>
      <c r="E26" s="12" t="s">
        <v>65</v>
      </c>
      <c r="F26" s="12"/>
      <c r="G26" s="12"/>
      <c r="H26" s="12"/>
      <c r="I26" s="12"/>
      <c r="J26" s="27"/>
    </row>
    <row r="27" spans="1:10" ht="15.75" thickBot="1">
      <c r="A27" s="27"/>
      <c r="B27" s="27"/>
      <c r="C27" s="27"/>
      <c r="D27" s="27"/>
      <c r="E27" s="12" t="s">
        <v>66</v>
      </c>
      <c r="F27" s="12"/>
      <c r="G27" s="12"/>
      <c r="H27" s="12"/>
      <c r="I27" s="12"/>
      <c r="J27" s="27"/>
    </row>
    <row r="28" spans="1:10" ht="15.75" thickBot="1">
      <c r="A28" s="27"/>
      <c r="B28" s="27"/>
      <c r="C28" s="27"/>
      <c r="D28" s="27"/>
      <c r="E28" s="12" t="s">
        <v>67</v>
      </c>
      <c r="F28" s="12"/>
      <c r="G28" s="12"/>
      <c r="H28" s="12"/>
      <c r="I28" s="12"/>
      <c r="J28" s="27"/>
    </row>
    <row r="29" spans="1:10" ht="15.75" thickBot="1">
      <c r="A29" s="28"/>
      <c r="B29" s="27"/>
      <c r="C29" s="27"/>
      <c r="D29" s="27"/>
      <c r="E29" s="12" t="s">
        <v>68</v>
      </c>
      <c r="F29" s="12"/>
      <c r="G29" s="12"/>
      <c r="H29" s="12"/>
      <c r="I29" s="12"/>
      <c r="J29" s="27"/>
    </row>
    <row r="30" spans="1:10" ht="26.25" thickBot="1">
      <c r="A30" s="15"/>
      <c r="B30" s="28"/>
      <c r="C30" s="28"/>
      <c r="D30" s="28"/>
      <c r="E30" s="12" t="s">
        <v>69</v>
      </c>
      <c r="F30" s="12"/>
      <c r="G30" s="12"/>
      <c r="H30" s="12"/>
      <c r="I30" s="12"/>
      <c r="J30" s="28"/>
    </row>
    <row r="31" spans="1:10" s="33" customFormat="1">
      <c r="A31" s="32" t="s">
        <v>86</v>
      </c>
    </row>
    <row r="32" spans="1:10" ht="105.75" customHeight="1" thickBot="1">
      <c r="A32" s="26" t="s">
        <v>88</v>
      </c>
      <c r="B32" s="30" t="s">
        <v>79</v>
      </c>
      <c r="C32" s="30" t="s">
        <v>89</v>
      </c>
      <c r="D32" s="30" t="s">
        <v>80</v>
      </c>
      <c r="E32" s="12" t="s">
        <v>63</v>
      </c>
      <c r="F32" s="12"/>
      <c r="G32" s="12"/>
      <c r="H32" s="12"/>
      <c r="I32" s="12"/>
      <c r="J32" s="26" t="s">
        <v>87</v>
      </c>
    </row>
    <row r="33" spans="1:10" ht="15.75" thickBot="1">
      <c r="A33" s="27"/>
      <c r="B33" s="27"/>
      <c r="C33" s="27"/>
      <c r="D33" s="27"/>
      <c r="E33" s="16" t="s">
        <v>64</v>
      </c>
      <c r="F33" s="12"/>
      <c r="G33" s="12"/>
      <c r="H33" s="12"/>
      <c r="I33" s="12"/>
      <c r="J33" s="27"/>
    </row>
    <row r="34" spans="1:10" ht="15.75" thickBot="1">
      <c r="A34" s="27"/>
      <c r="B34" s="27"/>
      <c r="C34" s="27"/>
      <c r="D34" s="27"/>
      <c r="E34" s="16" t="s">
        <v>65</v>
      </c>
      <c r="F34" s="12"/>
      <c r="G34" s="12"/>
      <c r="H34" s="12"/>
      <c r="I34" s="12"/>
      <c r="J34" s="27"/>
    </row>
    <row r="35" spans="1:10" ht="15.75" thickBot="1">
      <c r="A35" s="27"/>
      <c r="B35" s="27"/>
      <c r="C35" s="27"/>
      <c r="D35" s="27"/>
      <c r="E35" s="16" t="s">
        <v>66</v>
      </c>
      <c r="F35" s="12"/>
      <c r="G35" s="12"/>
      <c r="H35" s="12"/>
      <c r="I35" s="12"/>
      <c r="J35" s="27"/>
    </row>
    <row r="36" spans="1:10" ht="15.75" thickBot="1">
      <c r="A36" s="27"/>
      <c r="B36" s="27"/>
      <c r="C36" s="27"/>
      <c r="D36" s="27"/>
      <c r="E36" s="16" t="s">
        <v>67</v>
      </c>
      <c r="F36" s="16"/>
      <c r="G36" s="16"/>
      <c r="H36" s="16"/>
      <c r="I36" s="16"/>
      <c r="J36" s="27"/>
    </row>
    <row r="37" spans="1:10" ht="15.75" thickBot="1">
      <c r="A37" s="27"/>
      <c r="B37" s="27"/>
      <c r="C37" s="27"/>
      <c r="D37" s="27"/>
      <c r="E37" s="16" t="s">
        <v>68</v>
      </c>
      <c r="F37" s="16"/>
      <c r="G37" s="16"/>
      <c r="H37" s="16"/>
      <c r="I37" s="16"/>
      <c r="J37" s="27"/>
    </row>
    <row r="38" spans="1:10" ht="26.25" thickBot="1">
      <c r="A38" s="28"/>
      <c r="B38" s="28"/>
      <c r="C38" s="28"/>
      <c r="D38" s="28"/>
      <c r="E38" s="16" t="s">
        <v>69</v>
      </c>
      <c r="F38" s="16"/>
      <c r="G38" s="16"/>
      <c r="H38" s="16"/>
      <c r="I38" s="16"/>
      <c r="J38" s="28"/>
    </row>
    <row r="39" spans="1:10" ht="15.75" thickBot="1">
      <c r="A39" s="26" t="s">
        <v>90</v>
      </c>
      <c r="B39" s="30" t="s">
        <v>79</v>
      </c>
      <c r="C39" s="30" t="s">
        <v>91</v>
      </c>
      <c r="D39" s="30" t="s">
        <v>80</v>
      </c>
      <c r="E39" s="16" t="s">
        <v>63</v>
      </c>
      <c r="F39" s="16"/>
      <c r="G39" s="16"/>
      <c r="H39" s="16"/>
      <c r="I39" s="16"/>
      <c r="J39" s="26" t="s">
        <v>92</v>
      </c>
    </row>
    <row r="40" spans="1:10" ht="15.75" thickBot="1">
      <c r="A40" s="27"/>
      <c r="B40" s="27"/>
      <c r="C40" s="27"/>
      <c r="D40" s="27"/>
      <c r="E40" s="16" t="s">
        <v>64</v>
      </c>
      <c r="F40" s="16"/>
      <c r="G40" s="16"/>
      <c r="H40" s="16"/>
      <c r="I40" s="16"/>
      <c r="J40" s="27"/>
    </row>
    <row r="41" spans="1:10" ht="15.75" thickBot="1">
      <c r="A41" s="27"/>
      <c r="B41" s="27"/>
      <c r="C41" s="27"/>
      <c r="D41" s="27"/>
      <c r="E41" s="16" t="s">
        <v>65</v>
      </c>
      <c r="F41" s="16"/>
      <c r="G41" s="16"/>
      <c r="H41" s="16"/>
      <c r="I41" s="16"/>
      <c r="J41" s="27"/>
    </row>
    <row r="42" spans="1:10" ht="15.75" thickBot="1">
      <c r="A42" s="27"/>
      <c r="B42" s="27"/>
      <c r="C42" s="27"/>
      <c r="D42" s="27"/>
      <c r="E42" s="16" t="s">
        <v>66</v>
      </c>
      <c r="F42" s="16"/>
      <c r="G42" s="16"/>
      <c r="H42" s="16"/>
      <c r="I42" s="16"/>
      <c r="J42" s="27"/>
    </row>
    <row r="43" spans="1:10" ht="15.75" thickBot="1">
      <c r="A43" s="27"/>
      <c r="B43" s="27"/>
      <c r="C43" s="27"/>
      <c r="D43" s="27"/>
      <c r="E43" s="16" t="s">
        <v>67</v>
      </c>
      <c r="F43" s="16"/>
      <c r="G43" s="16"/>
      <c r="H43" s="16"/>
      <c r="I43" s="16"/>
      <c r="J43" s="27"/>
    </row>
    <row r="44" spans="1:10" ht="15.75" thickBot="1">
      <c r="A44" s="27"/>
      <c r="B44" s="27"/>
      <c r="C44" s="27"/>
      <c r="D44" s="27"/>
      <c r="E44" s="16" t="s">
        <v>68</v>
      </c>
      <c r="F44" s="16"/>
      <c r="G44" s="16"/>
      <c r="H44" s="16"/>
      <c r="I44" s="16"/>
      <c r="J44" s="27"/>
    </row>
    <row r="45" spans="1:10" ht="26.25" thickBot="1">
      <c r="A45" s="28"/>
      <c r="B45" s="28"/>
      <c r="C45" s="28"/>
      <c r="D45" s="28"/>
      <c r="E45" s="16" t="s">
        <v>69</v>
      </c>
      <c r="F45" s="16"/>
      <c r="G45" s="16"/>
      <c r="H45" s="16"/>
      <c r="I45" s="16"/>
      <c r="J45" s="28"/>
    </row>
    <row r="46" spans="1:10" s="33" customFormat="1">
      <c r="A46" s="32" t="s">
        <v>108</v>
      </c>
    </row>
    <row r="47" spans="1:10" ht="15.75" thickBot="1">
      <c r="A47" s="26" t="s">
        <v>94</v>
      </c>
      <c r="B47" s="30" t="s">
        <v>79</v>
      </c>
      <c r="C47" s="30" t="s">
        <v>95</v>
      </c>
      <c r="D47" s="30" t="s">
        <v>80</v>
      </c>
      <c r="E47" s="16" t="s">
        <v>63</v>
      </c>
      <c r="F47" s="16"/>
      <c r="G47" s="16"/>
      <c r="H47" s="16"/>
      <c r="I47" s="16"/>
      <c r="J47" s="26" t="s">
        <v>96</v>
      </c>
    </row>
    <row r="48" spans="1:10" ht="15.75" thickBot="1">
      <c r="A48" s="27"/>
      <c r="B48" s="27"/>
      <c r="C48" s="27"/>
      <c r="D48" s="27"/>
      <c r="E48" s="16" t="s">
        <v>64</v>
      </c>
      <c r="F48" s="16"/>
      <c r="G48" s="16"/>
      <c r="H48" s="16"/>
      <c r="I48" s="16"/>
      <c r="J48" s="27"/>
    </row>
    <row r="49" spans="1:10" ht="15.75" thickBot="1">
      <c r="A49" s="27"/>
      <c r="B49" s="27"/>
      <c r="C49" s="27"/>
      <c r="D49" s="27"/>
      <c r="E49" s="16" t="s">
        <v>65</v>
      </c>
      <c r="F49" s="16"/>
      <c r="G49" s="16"/>
      <c r="H49" s="16"/>
      <c r="I49" s="16"/>
      <c r="J49" s="27"/>
    </row>
    <row r="50" spans="1:10" ht="15.75" thickBot="1">
      <c r="A50" s="27"/>
      <c r="B50" s="27"/>
      <c r="C50" s="27"/>
      <c r="D50" s="27"/>
      <c r="E50" s="16" t="s">
        <v>66</v>
      </c>
      <c r="F50" s="16"/>
      <c r="G50" s="16"/>
      <c r="H50" s="16"/>
      <c r="I50" s="16"/>
      <c r="J50" s="27"/>
    </row>
    <row r="51" spans="1:10" ht="15.75" thickBot="1">
      <c r="A51" s="27"/>
      <c r="B51" s="27"/>
      <c r="C51" s="27"/>
      <c r="D51" s="27"/>
      <c r="E51" s="16" t="s">
        <v>67</v>
      </c>
      <c r="F51" s="16"/>
      <c r="G51" s="16"/>
      <c r="H51" s="16"/>
      <c r="I51" s="16"/>
      <c r="J51" s="27"/>
    </row>
    <row r="52" spans="1:10" ht="15.75" thickBot="1">
      <c r="A52" s="27"/>
      <c r="B52" s="27"/>
      <c r="C52" s="27"/>
      <c r="D52" s="27"/>
      <c r="E52" s="16" t="s">
        <v>68</v>
      </c>
      <c r="F52" s="16"/>
      <c r="G52" s="16"/>
      <c r="H52" s="16"/>
      <c r="I52" s="16"/>
      <c r="J52" s="27"/>
    </row>
    <row r="53" spans="1:10" ht="48.75" customHeight="1" thickBot="1">
      <c r="A53" s="28"/>
      <c r="B53" s="28"/>
      <c r="C53" s="28"/>
      <c r="D53" s="28"/>
      <c r="E53" s="16" t="s">
        <v>69</v>
      </c>
      <c r="F53" s="16"/>
      <c r="G53" s="16"/>
      <c r="H53" s="16"/>
      <c r="I53" s="16"/>
      <c r="J53" s="28"/>
    </row>
    <row r="54" spans="1:10" ht="15.75" thickBot="1">
      <c r="A54" s="26" t="s">
        <v>97</v>
      </c>
      <c r="B54" s="30" t="s">
        <v>79</v>
      </c>
      <c r="C54" s="30" t="s">
        <v>93</v>
      </c>
      <c r="D54" s="30" t="s">
        <v>80</v>
      </c>
      <c r="E54" s="16" t="s">
        <v>63</v>
      </c>
      <c r="F54" s="16"/>
      <c r="G54" s="16"/>
      <c r="H54" s="16"/>
      <c r="I54" s="16"/>
      <c r="J54" s="26" t="s">
        <v>98</v>
      </c>
    </row>
    <row r="55" spans="1:10" ht="15.75" thickBot="1">
      <c r="A55" s="27"/>
      <c r="B55" s="27"/>
      <c r="C55" s="27"/>
      <c r="D55" s="27"/>
      <c r="E55" s="16" t="s">
        <v>64</v>
      </c>
      <c r="F55" s="16"/>
      <c r="G55" s="16"/>
      <c r="H55" s="16"/>
      <c r="I55" s="16"/>
      <c r="J55" s="27"/>
    </row>
    <row r="56" spans="1:10" ht="15.75" thickBot="1">
      <c r="A56" s="27"/>
      <c r="B56" s="27"/>
      <c r="C56" s="27"/>
      <c r="D56" s="27"/>
      <c r="E56" s="16" t="s">
        <v>65</v>
      </c>
      <c r="F56" s="16"/>
      <c r="G56" s="16"/>
      <c r="H56" s="16"/>
      <c r="I56" s="16"/>
      <c r="J56" s="27"/>
    </row>
    <row r="57" spans="1:10" ht="15.75" thickBot="1">
      <c r="A57" s="27"/>
      <c r="B57" s="27"/>
      <c r="C57" s="27"/>
      <c r="D57" s="27"/>
      <c r="E57" s="16" t="s">
        <v>66</v>
      </c>
      <c r="F57" s="16"/>
      <c r="G57" s="16"/>
      <c r="H57" s="16"/>
      <c r="I57" s="16"/>
      <c r="J57" s="27"/>
    </row>
    <row r="58" spans="1:10" ht="15.75" thickBot="1">
      <c r="A58" s="27"/>
      <c r="B58" s="27"/>
      <c r="C58" s="27"/>
      <c r="D58" s="27"/>
      <c r="E58" s="16" t="s">
        <v>67</v>
      </c>
      <c r="F58" s="16"/>
      <c r="G58" s="16"/>
      <c r="H58" s="16"/>
      <c r="I58" s="16"/>
      <c r="J58" s="27"/>
    </row>
    <row r="59" spans="1:10" ht="15.75" thickBot="1">
      <c r="A59" s="27"/>
      <c r="B59" s="27"/>
      <c r="C59" s="27"/>
      <c r="D59" s="27"/>
      <c r="E59" s="16" t="s">
        <v>68</v>
      </c>
      <c r="F59" s="16"/>
      <c r="G59" s="16"/>
      <c r="H59" s="16"/>
      <c r="I59" s="16"/>
      <c r="J59" s="27"/>
    </row>
    <row r="60" spans="1:10" ht="26.25" thickBot="1">
      <c r="A60" s="28"/>
      <c r="B60" s="28"/>
      <c r="C60" s="28"/>
      <c r="D60" s="28"/>
      <c r="E60" s="16" t="s">
        <v>69</v>
      </c>
      <c r="F60" s="16"/>
      <c r="G60" s="16"/>
      <c r="H60" s="16"/>
      <c r="I60" s="16"/>
      <c r="J60" s="28"/>
    </row>
    <row r="61" spans="1:10" ht="15.75" thickBot="1">
      <c r="A61" s="26" t="s">
        <v>99</v>
      </c>
      <c r="B61" s="30" t="s">
        <v>79</v>
      </c>
      <c r="C61" s="30"/>
      <c r="D61" s="30" t="s">
        <v>80</v>
      </c>
      <c r="E61" s="16" t="s">
        <v>63</v>
      </c>
      <c r="F61" s="16"/>
      <c r="G61" s="16"/>
      <c r="H61" s="16"/>
      <c r="I61" s="16"/>
      <c r="J61" s="26" t="s">
        <v>100</v>
      </c>
    </row>
    <row r="62" spans="1:10" ht="15.75" thickBot="1">
      <c r="A62" s="27"/>
      <c r="B62" s="27"/>
      <c r="C62" s="27"/>
      <c r="D62" s="27"/>
      <c r="E62" s="16" t="s">
        <v>64</v>
      </c>
      <c r="F62" s="16"/>
      <c r="G62" s="16"/>
      <c r="H62" s="16"/>
      <c r="I62" s="16"/>
      <c r="J62" s="27"/>
    </row>
    <row r="63" spans="1:10" ht="15.75" thickBot="1">
      <c r="A63" s="27"/>
      <c r="B63" s="27"/>
      <c r="C63" s="27"/>
      <c r="D63" s="27"/>
      <c r="E63" s="16" t="s">
        <v>65</v>
      </c>
      <c r="F63" s="16"/>
      <c r="G63" s="16"/>
      <c r="H63" s="16"/>
      <c r="I63" s="16"/>
      <c r="J63" s="27"/>
    </row>
    <row r="64" spans="1:10" ht="15.75" thickBot="1">
      <c r="A64" s="27"/>
      <c r="B64" s="27"/>
      <c r="C64" s="27"/>
      <c r="D64" s="27"/>
      <c r="E64" s="16" t="s">
        <v>66</v>
      </c>
      <c r="F64" s="16"/>
      <c r="G64" s="16"/>
      <c r="H64" s="16"/>
      <c r="I64" s="16"/>
      <c r="J64" s="27"/>
    </row>
    <row r="65" spans="1:10" ht="15.75" thickBot="1">
      <c r="A65" s="27"/>
      <c r="B65" s="27"/>
      <c r="C65" s="27"/>
      <c r="D65" s="27"/>
      <c r="E65" s="16" t="s">
        <v>67</v>
      </c>
      <c r="F65" s="16"/>
      <c r="G65" s="16"/>
      <c r="H65" s="16"/>
      <c r="I65" s="16"/>
      <c r="J65" s="27"/>
    </row>
    <row r="66" spans="1:10" ht="15.75" thickBot="1">
      <c r="A66" s="27"/>
      <c r="B66" s="27"/>
      <c r="C66" s="27"/>
      <c r="D66" s="27"/>
      <c r="E66" s="16" t="s">
        <v>68</v>
      </c>
      <c r="F66" s="16"/>
      <c r="G66" s="16"/>
      <c r="H66" s="16"/>
      <c r="I66" s="16"/>
      <c r="J66" s="27"/>
    </row>
    <row r="67" spans="1:10" ht="26.25" thickBot="1">
      <c r="A67" s="28"/>
      <c r="B67" s="28"/>
      <c r="C67" s="28"/>
      <c r="D67" s="28"/>
      <c r="E67" s="16" t="s">
        <v>69</v>
      </c>
      <c r="F67" s="16"/>
      <c r="G67" s="16"/>
      <c r="H67" s="16"/>
      <c r="I67" s="16"/>
      <c r="J67" s="28"/>
    </row>
    <row r="68" spans="1:10" ht="15.75" thickBot="1">
      <c r="A68" s="26" t="s">
        <v>101</v>
      </c>
      <c r="B68" s="30" t="s">
        <v>79</v>
      </c>
      <c r="C68" s="30"/>
      <c r="D68" s="30" t="s">
        <v>80</v>
      </c>
      <c r="E68" s="16" t="s">
        <v>63</v>
      </c>
      <c r="F68" s="16"/>
      <c r="G68" s="16"/>
      <c r="H68" s="16"/>
      <c r="I68" s="16"/>
      <c r="J68" s="26" t="s">
        <v>102</v>
      </c>
    </row>
    <row r="69" spans="1:10" ht="15.75" thickBot="1">
      <c r="A69" s="27"/>
      <c r="B69" s="27"/>
      <c r="C69" s="27"/>
      <c r="D69" s="27"/>
      <c r="E69" s="16" t="s">
        <v>64</v>
      </c>
      <c r="F69" s="16"/>
      <c r="G69" s="16"/>
      <c r="H69" s="16"/>
      <c r="I69" s="16"/>
      <c r="J69" s="27"/>
    </row>
    <row r="70" spans="1:10" ht="15.75" thickBot="1">
      <c r="A70" s="27"/>
      <c r="B70" s="27"/>
      <c r="C70" s="27"/>
      <c r="D70" s="27"/>
      <c r="E70" s="16" t="s">
        <v>65</v>
      </c>
      <c r="F70" s="16"/>
      <c r="G70" s="16"/>
      <c r="H70" s="16"/>
      <c r="I70" s="16"/>
      <c r="J70" s="27"/>
    </row>
    <row r="71" spans="1:10" ht="15.75" thickBot="1">
      <c r="A71" s="27"/>
      <c r="B71" s="27"/>
      <c r="C71" s="27"/>
      <c r="D71" s="27"/>
      <c r="E71" s="16" t="s">
        <v>66</v>
      </c>
      <c r="F71" s="16"/>
      <c r="G71" s="16"/>
      <c r="H71" s="16"/>
      <c r="I71" s="16"/>
      <c r="J71" s="27"/>
    </row>
    <row r="72" spans="1:10" ht="15.75" thickBot="1">
      <c r="A72" s="27"/>
      <c r="B72" s="27"/>
      <c r="C72" s="27"/>
      <c r="D72" s="27"/>
      <c r="E72" s="16" t="s">
        <v>67</v>
      </c>
      <c r="F72" s="16"/>
      <c r="G72" s="16"/>
      <c r="H72" s="16"/>
      <c r="I72" s="16"/>
      <c r="J72" s="27"/>
    </row>
    <row r="73" spans="1:10" ht="15.75" thickBot="1">
      <c r="A73" s="27"/>
      <c r="B73" s="27"/>
      <c r="C73" s="27"/>
      <c r="D73" s="27"/>
      <c r="E73" s="16" t="s">
        <v>68</v>
      </c>
      <c r="F73" s="16"/>
      <c r="G73" s="16"/>
      <c r="H73" s="16"/>
      <c r="I73" s="16"/>
      <c r="J73" s="27"/>
    </row>
    <row r="74" spans="1:10" ht="26.25" thickBot="1">
      <c r="A74" s="28"/>
      <c r="B74" s="28"/>
      <c r="C74" s="28"/>
      <c r="D74" s="28"/>
      <c r="E74" s="16" t="s">
        <v>69</v>
      </c>
      <c r="F74" s="16"/>
      <c r="G74" s="16"/>
      <c r="H74" s="16"/>
      <c r="I74" s="16"/>
      <c r="J74" s="28"/>
    </row>
    <row r="75" spans="1:10" ht="15.75" thickBot="1">
      <c r="A75" s="31" t="s">
        <v>103</v>
      </c>
      <c r="B75" s="30" t="s">
        <v>79</v>
      </c>
      <c r="C75" s="30" t="s">
        <v>104</v>
      </c>
      <c r="D75" s="30" t="s">
        <v>80</v>
      </c>
      <c r="E75" s="16" t="s">
        <v>63</v>
      </c>
      <c r="F75" s="16"/>
      <c r="G75" s="16"/>
      <c r="H75" s="16"/>
      <c r="I75" s="16"/>
      <c r="J75" s="26" t="s">
        <v>105</v>
      </c>
    </row>
    <row r="76" spans="1:10" ht="15.75" thickBot="1">
      <c r="A76" s="27"/>
      <c r="B76" s="27"/>
      <c r="C76" s="27"/>
      <c r="D76" s="27"/>
      <c r="E76" s="16" t="s">
        <v>64</v>
      </c>
      <c r="F76" s="16"/>
      <c r="G76" s="16"/>
      <c r="H76" s="16"/>
      <c r="I76" s="16"/>
      <c r="J76" s="27"/>
    </row>
    <row r="77" spans="1:10" ht="15.75" thickBot="1">
      <c r="A77" s="27"/>
      <c r="B77" s="27"/>
      <c r="C77" s="27"/>
      <c r="D77" s="27"/>
      <c r="E77" s="16" t="s">
        <v>65</v>
      </c>
      <c r="F77" s="16"/>
      <c r="G77" s="16"/>
      <c r="H77" s="16"/>
      <c r="I77" s="16"/>
      <c r="J77" s="27"/>
    </row>
    <row r="78" spans="1:10" ht="15.75" thickBot="1">
      <c r="A78" s="27"/>
      <c r="B78" s="27"/>
      <c r="C78" s="27"/>
      <c r="D78" s="27"/>
      <c r="E78" s="16" t="s">
        <v>66</v>
      </c>
      <c r="F78" s="16"/>
      <c r="G78" s="16"/>
      <c r="H78" s="16"/>
      <c r="I78" s="16"/>
      <c r="J78" s="27"/>
    </row>
    <row r="79" spans="1:10" ht="15.75" thickBot="1">
      <c r="A79" s="27"/>
      <c r="B79" s="27"/>
      <c r="C79" s="27"/>
      <c r="D79" s="27"/>
      <c r="E79" s="16" t="s">
        <v>67</v>
      </c>
      <c r="F79" s="16"/>
      <c r="G79" s="16"/>
      <c r="H79" s="16"/>
      <c r="I79" s="16"/>
      <c r="J79" s="27"/>
    </row>
    <row r="80" spans="1:10" ht="15.75" thickBot="1">
      <c r="A80" s="27"/>
      <c r="B80" s="27"/>
      <c r="C80" s="27"/>
      <c r="D80" s="27"/>
      <c r="E80" s="16" t="s">
        <v>68</v>
      </c>
      <c r="F80" s="16"/>
      <c r="G80" s="16"/>
      <c r="H80" s="16"/>
      <c r="I80" s="16"/>
      <c r="J80" s="27"/>
    </row>
    <row r="81" spans="1:10" ht="26.25" thickBot="1">
      <c r="A81" s="28"/>
      <c r="B81" s="28"/>
      <c r="C81" s="28"/>
      <c r="D81" s="28"/>
      <c r="E81" s="16" t="s">
        <v>69</v>
      </c>
      <c r="F81" s="16"/>
      <c r="G81" s="16"/>
      <c r="H81" s="16"/>
      <c r="I81" s="16"/>
      <c r="J81" s="28"/>
    </row>
    <row r="82" spans="1:10" ht="42.75" customHeight="1" thickBot="1">
      <c r="A82" s="29" t="s">
        <v>106</v>
      </c>
      <c r="B82" s="30"/>
      <c r="C82" s="30" t="s">
        <v>93</v>
      </c>
      <c r="D82" s="30"/>
      <c r="E82" s="17" t="s">
        <v>107</v>
      </c>
      <c r="F82" s="18">
        <f>G82+H82+I82</f>
        <v>1100000</v>
      </c>
      <c r="G82" s="18">
        <f>G84+G85+G86+G87+G88</f>
        <v>550000</v>
      </c>
      <c r="H82" s="18">
        <f>H84+H85+H86+H87+H88</f>
        <v>550000</v>
      </c>
      <c r="I82" s="16"/>
      <c r="J82" s="26"/>
    </row>
    <row r="83" spans="1:10" ht="15.75" thickBot="1">
      <c r="A83" s="27"/>
      <c r="B83" s="27"/>
      <c r="C83" s="27"/>
      <c r="D83" s="27"/>
      <c r="E83" s="17" t="s">
        <v>64</v>
      </c>
      <c r="F83" s="16"/>
      <c r="G83" s="16"/>
      <c r="H83" s="16"/>
      <c r="I83" s="16"/>
      <c r="J83" s="27"/>
    </row>
    <row r="84" spans="1:10" ht="26.25" thickBot="1">
      <c r="A84" s="27"/>
      <c r="B84" s="27"/>
      <c r="C84" s="27"/>
      <c r="D84" s="27"/>
      <c r="E84" s="17" t="s">
        <v>65</v>
      </c>
      <c r="F84" s="16"/>
      <c r="G84" s="16"/>
      <c r="H84" s="16"/>
      <c r="I84" s="16"/>
      <c r="J84" s="27"/>
    </row>
    <row r="85" spans="1:10" ht="15" customHeight="1" thickBot="1">
      <c r="A85" s="27"/>
      <c r="B85" s="27"/>
      <c r="C85" s="27"/>
      <c r="D85" s="27"/>
      <c r="E85" s="17" t="s">
        <v>66</v>
      </c>
      <c r="F85" s="16"/>
      <c r="G85" s="16"/>
      <c r="H85" s="16"/>
      <c r="I85" s="16"/>
      <c r="J85" s="27"/>
    </row>
    <row r="86" spans="1:10" ht="15" customHeight="1" thickBot="1">
      <c r="A86" s="27"/>
      <c r="B86" s="27"/>
      <c r="C86" s="27"/>
      <c r="D86" s="27"/>
      <c r="E86" s="17" t="s">
        <v>67</v>
      </c>
      <c r="F86" s="18">
        <f>G86+H86+I86</f>
        <v>1100000</v>
      </c>
      <c r="G86" s="18">
        <f>G21+G28+G36+G43+G51+G58+G65+G72+G79</f>
        <v>550000</v>
      </c>
      <c r="H86" s="18">
        <f>H79+H72+H65+H58++H51+H43+H36+H28+H21</f>
        <v>550000</v>
      </c>
      <c r="I86" s="16"/>
      <c r="J86" s="27"/>
    </row>
    <row r="87" spans="1:10" ht="15.75" thickBot="1">
      <c r="A87" s="27"/>
      <c r="B87" s="27"/>
      <c r="C87" s="27"/>
      <c r="D87" s="27"/>
      <c r="E87" s="17" t="s">
        <v>68</v>
      </c>
      <c r="F87" s="16"/>
      <c r="G87" s="16"/>
      <c r="H87" s="16"/>
      <c r="I87" s="16"/>
      <c r="J87" s="27"/>
    </row>
    <row r="88" spans="1:10" ht="26.25" thickBot="1">
      <c r="A88" s="28"/>
      <c r="B88" s="28"/>
      <c r="C88" s="28"/>
      <c r="D88" s="28"/>
      <c r="E88" s="17" t="s">
        <v>69</v>
      </c>
      <c r="F88" s="16"/>
      <c r="G88" s="16"/>
      <c r="H88" s="16"/>
      <c r="I88" s="16"/>
      <c r="J88" s="28"/>
    </row>
  </sheetData>
  <mergeCells count="70">
    <mergeCell ref="I13:I14"/>
    <mergeCell ref="C17:C23"/>
    <mergeCell ref="D17:D23"/>
    <mergeCell ref="A16:XFD16"/>
    <mergeCell ref="A17:A23"/>
    <mergeCell ref="B17:B23"/>
    <mergeCell ref="J17:J23"/>
    <mergeCell ref="A7:J7"/>
    <mergeCell ref="A8:J8"/>
    <mergeCell ref="A9:J9"/>
    <mergeCell ref="A10:J10"/>
    <mergeCell ref="A11:A14"/>
    <mergeCell ref="C11:C14"/>
    <mergeCell ref="E11:E14"/>
    <mergeCell ref="G13:G14"/>
    <mergeCell ref="B11:B14"/>
    <mergeCell ref="D11:D14"/>
    <mergeCell ref="F11:I11"/>
    <mergeCell ref="F12:I12"/>
    <mergeCell ref="J11:J12"/>
    <mergeCell ref="J13:J14"/>
    <mergeCell ref="F13:F14"/>
    <mergeCell ref="H13:H14"/>
    <mergeCell ref="A31:XFD31"/>
    <mergeCell ref="A24:A29"/>
    <mergeCell ref="A32:A38"/>
    <mergeCell ref="B32:B38"/>
    <mergeCell ref="C32:C38"/>
    <mergeCell ref="B24:B30"/>
    <mergeCell ref="C24:C30"/>
    <mergeCell ref="D24:D30"/>
    <mergeCell ref="J24:J30"/>
    <mergeCell ref="J32:J38"/>
    <mergeCell ref="D32:D38"/>
    <mergeCell ref="J39:J45"/>
    <mergeCell ref="A46:XFD46"/>
    <mergeCell ref="A47:A53"/>
    <mergeCell ref="B47:B53"/>
    <mergeCell ref="C47:C53"/>
    <mergeCell ref="D47:D53"/>
    <mergeCell ref="J47:J53"/>
    <mergeCell ref="A39:A45"/>
    <mergeCell ref="B39:B45"/>
    <mergeCell ref="C39:C45"/>
    <mergeCell ref="D39:D45"/>
    <mergeCell ref="A54:A60"/>
    <mergeCell ref="B54:B60"/>
    <mergeCell ref="C54:C60"/>
    <mergeCell ref="D54:D60"/>
    <mergeCell ref="J54:J60"/>
    <mergeCell ref="A61:A67"/>
    <mergeCell ref="B61:B67"/>
    <mergeCell ref="C61:C67"/>
    <mergeCell ref="D61:D67"/>
    <mergeCell ref="J61:J67"/>
    <mergeCell ref="A68:A74"/>
    <mergeCell ref="B68:B74"/>
    <mergeCell ref="C68:C74"/>
    <mergeCell ref="D68:D74"/>
    <mergeCell ref="J68:J74"/>
    <mergeCell ref="A75:A81"/>
    <mergeCell ref="B75:B81"/>
    <mergeCell ref="C75:C81"/>
    <mergeCell ref="D75:D81"/>
    <mergeCell ref="J75:J81"/>
    <mergeCell ref="J82:J88"/>
    <mergeCell ref="A82:A88"/>
    <mergeCell ref="D82:D88"/>
    <mergeCell ref="B82:B88"/>
    <mergeCell ref="C82:C88"/>
  </mergeCells>
  <pageMargins left="0.7" right="0.7"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dc:creator>
  <cp:lastModifiedBy>RePack by SPecialiST</cp:lastModifiedBy>
  <dcterms:created xsi:type="dcterms:W3CDTF">2023-09-21T18:59:23Z</dcterms:created>
  <dcterms:modified xsi:type="dcterms:W3CDTF">2023-10-10T12:31:32Z</dcterms:modified>
</cp:coreProperties>
</file>