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 activeTab="2"/>
  </bookViews>
  <sheets>
    <sheet name="приложение №1" sheetId="2" r:id="rId1"/>
    <sheet name="приложение №2" sheetId="3" r:id="rId2"/>
    <sheet name="приложение №3" sheetId="4" r:id="rId3"/>
    <sheet name="приложение №4" sheetId="5" r:id="rId4"/>
  </sheets>
  <definedNames>
    <definedName name="OLE_LINK1" localSheetId="2">'приложение №3'!$J$11</definedName>
    <definedName name="_xlnm.Print_Area" localSheetId="0">'приложение №1'!$B$1:$G$13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4"/>
  <c r="I26"/>
  <c r="H26"/>
  <c r="B8" i="5"/>
  <c r="B9"/>
  <c r="B10"/>
  <c r="B7"/>
  <c r="B6"/>
  <c r="F12" i="4" l="1"/>
  <c r="F10"/>
  <c r="F23"/>
  <c r="F21"/>
  <c r="F20"/>
  <c r="F18"/>
  <c r="F14"/>
  <c r="F13"/>
  <c r="F7" l="1"/>
  <c r="F25"/>
  <c r="F26" s="1"/>
</calcChain>
</file>

<file path=xl/sharedStrings.xml><?xml version="1.0" encoding="utf-8"?>
<sst xmlns="http://schemas.openxmlformats.org/spreadsheetml/2006/main" count="170" uniqueCount="95">
  <si>
    <t>№ п/п</t>
  </si>
  <si>
    <t>1.6. Первичные меры пожарной безопасности</t>
  </si>
  <si>
    <t>2.1. Приобретение оборудования системы безопасности.</t>
  </si>
  <si>
    <t>2.3. Мероприятия в сфере предупреждения и ликвидации последствий чрезвычайных ситуаций и стихийных бедствий природного и техногенного характера.</t>
  </si>
  <si>
    <t>Наименование целевого показателя</t>
  </si>
  <si>
    <t>Значение целевых показателей</t>
  </si>
  <si>
    <t>_</t>
  </si>
  <si>
    <t>Порядок расчета</t>
  </si>
  <si>
    <t>Проведение ежеквартального заслушивания надзорных органов о ситуации по профилактике и предупреждениям пожарной безопасности на водных объектах (комиссиях КЧС и  ПБ)</t>
  </si>
  <si>
    <t>Подготовка неработающего населения в области пожарной безопасности и ЧС.</t>
  </si>
  <si>
    <t>Согласно требований НПА по ГО и ЧС.</t>
  </si>
  <si>
    <t>Ответственный исполнитель</t>
  </si>
  <si>
    <t>всего</t>
  </si>
  <si>
    <t>Объемы финансирования в т.ч.  по годам (руб)</t>
  </si>
  <si>
    <t>местный бюджет</t>
  </si>
  <si>
    <t>областной бюджет</t>
  </si>
  <si>
    <t>Итого по программе:</t>
  </si>
  <si>
    <t>Источники и направления финансирования</t>
  </si>
  <si>
    <t>Объем финансирования,всего</t>
  </si>
  <si>
    <t>В том числе по годам</t>
  </si>
  <si>
    <t>Всего по программе,в том числе:</t>
  </si>
  <si>
    <t>федеральный бюджет</t>
  </si>
  <si>
    <t xml:space="preserve">внебюджетные источники </t>
  </si>
  <si>
    <t>2024-2026</t>
  </si>
  <si>
    <t>Получение аттестата соответствия на выделенное помещение и защищаемое помещение для деятельности РСП(по заявкам моб.отдела). Техническое обеспечение мероприятий по территориальной обороне и гражданской обороне,разработка паспорта безопасности и плана действий.</t>
  </si>
  <si>
    <t>Выполнение мероприятий по ГО и ЧС согласно плану основных мероприятий, согласованного с ГУ МЧС РФ Архангельской области.</t>
  </si>
  <si>
    <t>2023 (базовый)</t>
  </si>
  <si>
    <t>Подготовка неработающего населения в области пожарной безопасности и ЧС</t>
  </si>
  <si>
    <t>ед.</t>
  </si>
  <si>
    <t>комиссия</t>
  </si>
  <si>
    <t>Количество построенных и отремонтированных источников наружного противопожарного водоснабжения,предназначенного для пожаротушения в населенных пунктах</t>
  </si>
  <si>
    <t>Наименование мероприятия</t>
  </si>
  <si>
    <t>Ожидаемые результаты реализации мероприятия</t>
  </si>
  <si>
    <t>1.2. Изготовление информационного материала по тематике ГО  и предупреждения ЧС, охраны жизни людей на водных объектах; Оборудование стендов по видам ЧС.</t>
  </si>
  <si>
    <t>1.3. Мероприятия в сфере предупреждения и ликвидации последствий чрезвычайных ситуаций и стихийных бедствий природного и техногенного характера по муниципальному округу по деятельности АСС и АСФ</t>
  </si>
  <si>
    <t>Обеспечения соблюдения требований действующих норм и правил пожарной безопасности в границах Устьянского мунциипального округа,где отсуствуют пожарные части и пожарные посты , в рамках договора и соглашения с ДПК.Мероприятие позволит обеспечить нормативное прибытие пожарных подразделений на пожар в  отдаленные населенные пункты.</t>
  </si>
  <si>
    <t>Колличество  приобретенных и  установленных автономных пожарных извещателей для многодетных семей и семей находящихся в трудной жизненной ситуации</t>
  </si>
  <si>
    <t>Предупреждение и ликвидация чрезвычайных ситуаций на территории округа  по деятельности АСС и АСФ,находящихся на территории Устьянского муниципального округа(закупка товаров,востановительные работы,оказание услуг).Обеспечения готовности к действиям по локализации и ликвидации  последствий ЧС.</t>
  </si>
  <si>
    <t>Приобретение рамки металлодектора в целях повышения безопасности здания администрации.</t>
  </si>
  <si>
    <t>Обеспечение многодетных семей, семей находящихся в трудной жизненной ситуации, в социально опасном положении автономными дымовыми пожарными извещателями.(по софинансированию с Архангельской областью, субсидия) .Установка АДПИ поможет раннему обнаружению признаков начинающегося пожара и своевременного проведения необходимых действий по эвакуации людей или тушению пожара.</t>
  </si>
  <si>
    <t>Согласно требований НПА по ГО и ЧС</t>
  </si>
  <si>
    <t>%</t>
  </si>
  <si>
    <t>Администрация Устьянского муниципального округа в лице отдела ГО и ЧС</t>
  </si>
  <si>
    <t>3.2.Организация деятельности добровольных пожарных дружин.</t>
  </si>
  <si>
    <t>Проведение 12 комиссий КЧС и ПБ  за период действия программы позволит заблаговременно реализовать меры по предупреждению чрезвычайных ситуаций,а в случае их возникновения оперативно мобилизовать силы и ресурсы Устьянского муниципального округа на ликвидацию ЧС.</t>
  </si>
  <si>
    <t>Снижение общего количества пожаров на территории округа за счет проведения ремонтов пожарных водоемов и пожарных резервуаров (по софинансированию с Архангельской облостью).</t>
  </si>
  <si>
    <t>Повышение безопасности на объектах (приобретение рамки металлодетектора) в количестве 1 штуки в год  (Контрольно-пропускные пункты.).</t>
  </si>
  <si>
    <t>ед</t>
  </si>
  <si>
    <t>Проведение тренировок с целью отработки вопросов ликвидации чрезвычайных ситуаций.</t>
  </si>
  <si>
    <t>шт</t>
  </si>
  <si>
    <t>10</t>
  </si>
  <si>
    <t>(Количество построенных и отремонтированных источников наружного противопожарного водоснабжения, расположенных на территории Устьянского муниципального округа  муниципального округа Архангельской области, находящихся в исправном состоянии/общее количество источников наружного противопожарного водоснабжения, расположенных на территории Устьянского муниципального округа муниципального округа Архангельской области) x 100%</t>
  </si>
  <si>
    <t>4.1.Проведение  командно-штабных тренировок и учений на территории округа совместно с ЕДДС, ТП РСЧС и  ГУ МЧС РФ по Архангельской области  при плановых тренировках и возникновении и ликвидации  ЧС природного и техногенного характера.</t>
  </si>
  <si>
    <t>3.1. Информирование силами и средствами местного уровня реагирования  о причинах и условиях совершения возгораний, нарушений пожарной безопасности и безопасности на водных объектах и мерах по их профилактике.</t>
  </si>
  <si>
    <t xml:space="preserve">Оснащение оборудованием регистрации информации и информатизации службы ЕДДС АПК «Безопасный город». </t>
  </si>
  <si>
    <t>Информирование  силами и средствами месного уровня реагирования  о причинах и условиях совершения возгораний, нарушений пожарной безопасности и безопасности на водных объектах и мерах по их профилактике (Проведение планерок)</t>
  </si>
  <si>
    <t>Единица измерения</t>
  </si>
  <si>
    <t>Проведение ежеквартального заслушивания надзорных органов о ситуации по профилактике и предупреждениям пожарной безопасности и безопасности на водных объектах (комиссиях КЧС и ПБ)</t>
  </si>
  <si>
    <t>Приобретение рамки металлодектора в целях повышения безопасности здания администрации</t>
  </si>
  <si>
    <r>
      <t>Оснащение оборудованием регистрации информации и информатизации службы ЕДДС АПК «Безопасный город».</t>
    </r>
    <r>
      <rPr>
        <b/>
        <sz val="13"/>
        <color theme="1"/>
        <rFont val="Times New Roman"/>
        <family val="1"/>
        <charset val="204"/>
      </rPr>
      <t xml:space="preserve"> </t>
    </r>
  </si>
  <si>
    <t>Порядок 
расчета целевых показателей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объектах».</t>
  </si>
  <si>
    <t>Источник информации</t>
  </si>
  <si>
    <t>Согласно требованиям КЧС и ОПБ АО,
НПА по ГО и ЧС</t>
  </si>
  <si>
    <t>Количество  приобретенных и  установленных автономных пожарных извещателей для многодетных семей и семей находящихся в трудной жизненной ситуации.</t>
  </si>
  <si>
    <t>Информирование силами и средствами месного уровня реагирования ТП РСЧС  о причинах и условиях совершения возгораний, нарушений пожарной безопасности и безопасности на водных объектах и мерах по их профилактике (Проведение планерок)</t>
  </si>
  <si>
    <t>Срок начала/окончания работ</t>
  </si>
  <si>
    <t>Источник финансирования</t>
  </si>
  <si>
    <t>Задача 1. Создание условий для повышения эффективной защиты населенных пунктов от пожаров и безопасности на водных объектах</t>
  </si>
  <si>
    <r>
      <t>Повышение готовности к проведению мероприятий по ликвидации ЧС (создание резерва).</t>
    </r>
    <r>
      <rPr>
        <sz val="11"/>
        <color rgb="FF00B0F0"/>
        <rFont val="Times New Roman"/>
        <family val="1"/>
        <charset val="204"/>
      </rPr>
      <t xml:space="preserve"> </t>
    </r>
  </si>
  <si>
    <r>
      <t>Повышение общего уровня общественной безопасности и правопорядка на территории округа путем внедрения АПК «Безопасный город» в службу ЕДДС, материально-техническое оснащения единых дежурно-диспетчерских служб с учетом финансирования местного бюджета.</t>
    </r>
    <r>
      <rPr>
        <sz val="11"/>
        <color rgb="FF00B0F0"/>
        <rFont val="Times New Roman"/>
        <family val="1"/>
        <charset val="204"/>
      </rPr>
      <t xml:space="preserve"> </t>
    </r>
  </si>
  <si>
    <t>Предупреждение и ликвидация чрезвычайных  ситуации на территории округа, финансовая помощь населению при ЧС, закупка товаров, выполнение работ  для обеспечения государственных (муниципальных) нужд  для предупреждения и предотвращения пожаров.</t>
  </si>
  <si>
    <t xml:space="preserve">Задача 2. Предупреждение и ликвидация чрезвычайных ситуаций ТП РСЧС </t>
  </si>
  <si>
    <t>2.2. Создание резерва финансовых и материальных ресурсов для предупреждения, ликвидации чрезвычайных ситуаций природного и техногенного характера.</t>
  </si>
  <si>
    <t xml:space="preserve">Задача 3. Поддержка и развитие добровольной пожарной охраны на территории Устьянского муниципального округа </t>
  </si>
  <si>
    <t>Проводится 10 планерок (в год) с целью информирования администрации Устьянского муниципального округа о причинах и условиях возгорания, нарушений пожарной безопасности и безопасности на водных объектах и мерах по их профилактике.Подействует на снижение общего количества пожаров, произошедших на территории округа.</t>
  </si>
  <si>
    <t>Задача 4. Повышение уровня подготовки и сил средств ТП РСЧС в сфере пожарной безопасности и безопасности на водных объектах, ГО и ЧС</t>
  </si>
  <si>
    <t xml:space="preserve">Повышение квалификации участников командного состава, практическое освоение и закрепление навыков взаимодействия, принятия управленческих решений и координации действий в экстремальных или кризисных условиях.  </t>
  </si>
  <si>
    <t>Задача 5. Создание телекоммуникационныой и информационно-технической инфаструктуры системы АПК "Безопасный город" на территории Устьянского муниципального округа</t>
  </si>
  <si>
    <t>5.1. Создание базовой инфраструктуры (дополнительная установка оборудования - регистрации информации и информатизации на службу ЕДДС АПК «Безопасный город»).</t>
  </si>
  <si>
    <r>
      <t>Повышение информированности населения путем распространения листовок, памяток, буклетов, плакатов (не менее 1000 ед.в год</t>
    </r>
    <r>
      <rPr>
        <b/>
        <sz val="11"/>
        <color theme="1"/>
        <rFont val="Times New Roman"/>
        <family val="1"/>
        <charset val="204"/>
      </rPr>
      <t>), п</t>
    </r>
    <r>
      <rPr>
        <sz val="11"/>
        <color theme="1"/>
        <rFont val="Times New Roman"/>
        <family val="1"/>
        <charset val="204"/>
      </rPr>
      <t>роведения лекций по тематике ГО и ЧС на базе учебно-консультационных пунктов по ГО и ЧС.Данные действия помогут предотвратить бытовые пожары,а так же снизят количество происшествий на водных объектах.</t>
    </r>
  </si>
  <si>
    <r>
      <t>1.1. Проведение комиссий по пожарной безопасности и безопасности на водных объектах, очередные комиссии и внеочередные комиссии по фактам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критерий </t>
    </r>
    <r>
      <rPr>
        <sz val="11"/>
        <color theme="1"/>
        <rFont val="Times New Roman"/>
        <family val="1"/>
        <charset val="204"/>
      </rPr>
      <t xml:space="preserve">чрезвычайных обстоятельств и ситуаций. </t>
    </r>
  </si>
  <si>
    <t>1.4. Проведение ежегодных аттестационных мероприятий по режимному кабинету и защищаемому помещению.</t>
  </si>
  <si>
    <t xml:space="preserve">1.5. Мероприятия в сфере пожарной безопасности </t>
  </si>
  <si>
    <t>Распределение объемов финансирования программы по источникам,направлениям расходования средств и годам (руб) муниципальной программы 
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</t>
  </si>
  <si>
    <t xml:space="preserve">Приложение №1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                     </t>
  </si>
  <si>
    <t xml:space="preserve">Приложение №2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                                      </t>
  </si>
  <si>
    <t xml:space="preserve">Приложение №3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</t>
  </si>
  <si>
    <t xml:space="preserve">Приложение №4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   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</si>
  <si>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значение целевых показателей (индикаторов)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объектах».</t>
  </si>
  <si>
    <t>Перечень 
основных мероприятий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</t>
  </si>
  <si>
    <t>Расчистка, опашка населенных пунктов, подверженных угрозе лесных пожаров. Содержание источников наружного противопожарного водоснабжения. Обучение первичным мерам пожарной безопасности.Мероприятие проводится в целях исключения возможного перехода природных пожаров на территории населенных пунктов, подверженных угрозе лесных пожаров.</t>
  </si>
  <si>
    <t>1.7. Оборудование источников наружного противопожарного водоснабжения.</t>
  </si>
  <si>
    <t>1.8. Приобретение и установка автономных дымовых пожарных извещателей.</t>
  </si>
  <si>
    <t>Соисполнитель</t>
  </si>
  <si>
    <t>_______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</si>
</sst>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rgb="FF444444"/>
      <name val="Arial"/>
      <family val="2"/>
      <charset val="204"/>
    </font>
    <font>
      <sz val="8"/>
      <color rgb="FF444444"/>
      <name val="Gill Sans MT"/>
      <family val="2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/>
    </xf>
    <xf numFmtId="0" fontId="0" fillId="0" borderId="4" xfId="0" applyBorder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/>
    <xf numFmtId="0" fontId="5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vertical="top"/>
    </xf>
    <xf numFmtId="0" fontId="1" fillId="2" borderId="0" xfId="0" applyFont="1" applyFill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5" fillId="0" borderId="0" xfId="0" applyFont="1" applyBorder="1"/>
    <xf numFmtId="0" fontId="11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8" xfId="0" applyFont="1" applyFill="1" applyBorder="1"/>
    <xf numFmtId="0" fontId="11" fillId="0" borderId="9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/>
    <xf numFmtId="0" fontId="11" fillId="0" borderId="8" xfId="0" applyFont="1" applyBorder="1"/>
    <xf numFmtId="0" fontId="1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2" borderId="0" xfId="0" applyFont="1" applyFill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85" zoomScaleNormal="85" workbookViewId="0">
      <selection activeCell="H11" sqref="H11"/>
    </sheetView>
  </sheetViews>
  <sheetFormatPr defaultRowHeight="15"/>
  <cols>
    <col min="1" max="1" width="2.7109375" customWidth="1"/>
    <col min="2" max="2" width="69.85546875" customWidth="1"/>
    <col min="3" max="7" width="20.7109375" customWidth="1"/>
  </cols>
  <sheetData>
    <row r="1" spans="1:7" ht="102.75" customHeight="1">
      <c r="A1" s="24"/>
      <c r="B1" s="24"/>
      <c r="C1" s="24"/>
      <c r="D1" s="24"/>
      <c r="E1" s="24"/>
      <c r="F1" s="74" t="s">
        <v>84</v>
      </c>
      <c r="G1" s="74"/>
    </row>
    <row r="2" spans="1:7" ht="80.099999999999994" customHeight="1">
      <c r="A2" s="24"/>
      <c r="B2" s="77" t="s">
        <v>88</v>
      </c>
      <c r="C2" s="77"/>
      <c r="D2" s="77"/>
      <c r="E2" s="77"/>
      <c r="F2" s="77"/>
      <c r="G2" s="77"/>
    </row>
    <row r="3" spans="1:7" ht="19.5" customHeight="1">
      <c r="A3" s="34"/>
      <c r="B3" s="78" t="s">
        <v>4</v>
      </c>
      <c r="C3" s="75" t="s">
        <v>56</v>
      </c>
      <c r="D3" s="80" t="s">
        <v>5</v>
      </c>
      <c r="E3" s="81"/>
      <c r="F3" s="81"/>
      <c r="G3" s="82"/>
    </row>
    <row r="4" spans="1:7" ht="42" customHeight="1">
      <c r="A4" s="34"/>
      <c r="B4" s="79"/>
      <c r="C4" s="76"/>
      <c r="D4" s="25" t="s">
        <v>26</v>
      </c>
      <c r="E4" s="26">
        <v>2024</v>
      </c>
      <c r="F4" s="26">
        <v>2025</v>
      </c>
      <c r="G4" s="26">
        <v>2026</v>
      </c>
    </row>
    <row r="5" spans="1:7" ht="20.100000000000001" customHeight="1">
      <c r="A5" s="34"/>
      <c r="B5" s="39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</row>
    <row r="6" spans="1:7" ht="80.099999999999994" customHeight="1">
      <c r="A6" s="27"/>
      <c r="B6" s="40" t="s">
        <v>57</v>
      </c>
      <c r="C6" s="29" t="s">
        <v>29</v>
      </c>
      <c r="D6" s="29">
        <v>4</v>
      </c>
      <c r="E6" s="29">
        <v>4</v>
      </c>
      <c r="F6" s="29">
        <v>4</v>
      </c>
      <c r="G6" s="29">
        <v>4</v>
      </c>
    </row>
    <row r="7" spans="1:7" ht="39.950000000000003" customHeight="1">
      <c r="A7" s="28"/>
      <c r="B7" s="41" t="s">
        <v>27</v>
      </c>
      <c r="C7" s="44" t="s">
        <v>49</v>
      </c>
      <c r="D7" s="26">
        <v>1000</v>
      </c>
      <c r="E7" s="26">
        <v>1000</v>
      </c>
      <c r="F7" s="26">
        <v>1000</v>
      </c>
      <c r="G7" s="26">
        <v>1000</v>
      </c>
    </row>
    <row r="8" spans="1:7" ht="60" customHeight="1">
      <c r="A8" s="28"/>
      <c r="B8" s="41" t="s">
        <v>30</v>
      </c>
      <c r="C8" s="29" t="s">
        <v>41</v>
      </c>
      <c r="D8" s="29">
        <v>20</v>
      </c>
      <c r="E8" s="30" t="s">
        <v>50</v>
      </c>
      <c r="F8" s="30" t="s">
        <v>50</v>
      </c>
      <c r="G8" s="30" t="s">
        <v>50</v>
      </c>
    </row>
    <row r="9" spans="1:7" ht="60" customHeight="1">
      <c r="A9" s="28"/>
      <c r="B9" s="42" t="s">
        <v>36</v>
      </c>
      <c r="C9" s="29" t="s">
        <v>28</v>
      </c>
      <c r="D9" s="29">
        <v>47</v>
      </c>
      <c r="E9" s="30" t="s">
        <v>50</v>
      </c>
      <c r="F9" s="30" t="s">
        <v>50</v>
      </c>
      <c r="G9" s="30" t="s">
        <v>50</v>
      </c>
    </row>
    <row r="10" spans="1:7" ht="39.950000000000003" customHeight="1">
      <c r="A10" s="28"/>
      <c r="B10" s="41" t="s">
        <v>58</v>
      </c>
      <c r="C10" s="26" t="s">
        <v>28</v>
      </c>
      <c r="D10" s="26" t="s">
        <v>6</v>
      </c>
      <c r="E10" s="26">
        <v>1</v>
      </c>
      <c r="F10" s="26" t="s">
        <v>6</v>
      </c>
      <c r="G10" s="26" t="s">
        <v>6</v>
      </c>
    </row>
    <row r="11" spans="1:7" ht="80.099999999999994" customHeight="1">
      <c r="A11" s="27"/>
      <c r="B11" s="41" t="s">
        <v>55</v>
      </c>
      <c r="C11" s="31" t="s">
        <v>47</v>
      </c>
      <c r="D11" s="29">
        <v>10</v>
      </c>
      <c r="E11" s="29">
        <v>10</v>
      </c>
      <c r="F11" s="29">
        <v>10</v>
      </c>
      <c r="G11" s="29">
        <v>10</v>
      </c>
    </row>
    <row r="12" spans="1:7" ht="39.950000000000003" customHeight="1">
      <c r="A12" s="27"/>
      <c r="B12" s="43" t="s">
        <v>48</v>
      </c>
      <c r="C12" s="32" t="s">
        <v>47</v>
      </c>
      <c r="D12" s="32">
        <v>10</v>
      </c>
      <c r="E12" s="31">
        <v>10</v>
      </c>
      <c r="F12" s="31">
        <v>10</v>
      </c>
      <c r="G12" s="31">
        <v>10</v>
      </c>
    </row>
    <row r="13" spans="1:7" ht="39.950000000000003" customHeight="1">
      <c r="A13" s="33"/>
      <c r="B13" s="42" t="s">
        <v>59</v>
      </c>
      <c r="C13" s="26" t="s">
        <v>28</v>
      </c>
      <c r="D13" s="26" t="s">
        <v>6</v>
      </c>
      <c r="E13" s="35">
        <v>1</v>
      </c>
      <c r="F13" s="35">
        <v>1</v>
      </c>
      <c r="G13" s="26">
        <v>1</v>
      </c>
    </row>
    <row r="14" spans="1:7" ht="30.75" customHeight="1">
      <c r="A14" s="1"/>
      <c r="B14" s="37"/>
      <c r="C14" s="37"/>
      <c r="D14" s="37"/>
      <c r="E14" s="18"/>
      <c r="F14" s="18"/>
      <c r="G14" s="19"/>
    </row>
    <row r="15" spans="1:7" ht="27.75" customHeight="1">
      <c r="A15" s="1"/>
      <c r="B15" s="38"/>
      <c r="C15" s="38"/>
      <c r="D15" s="38"/>
      <c r="E15" s="13"/>
      <c r="F15" s="13"/>
      <c r="G15" s="14"/>
    </row>
    <row r="16" spans="1:7" ht="37.5" customHeight="1">
      <c r="A16" s="16"/>
      <c r="B16" s="21"/>
      <c r="C16" s="12"/>
      <c r="D16" s="15"/>
      <c r="E16" s="13"/>
      <c r="F16" s="13"/>
      <c r="G16" s="15"/>
    </row>
    <row r="17" spans="1:7" ht="45" customHeight="1">
      <c r="A17" s="17"/>
      <c r="B17" s="21"/>
      <c r="C17" s="15"/>
      <c r="D17" s="15"/>
      <c r="E17" s="13"/>
      <c r="F17" s="13"/>
      <c r="G17" s="15"/>
    </row>
    <row r="18" spans="1:7" ht="32.25" customHeight="1">
      <c r="A18" s="1"/>
      <c r="B18" s="2"/>
      <c r="C18" s="1"/>
      <c r="D18" s="1"/>
      <c r="E18" s="1"/>
      <c r="F18" s="1"/>
      <c r="G18" s="1"/>
    </row>
    <row r="19" spans="1:7">
      <c r="B19" s="1"/>
      <c r="C19" s="1"/>
      <c r="D19" s="1"/>
      <c r="E19" s="1"/>
      <c r="F19" s="1"/>
      <c r="G19" s="1"/>
    </row>
    <row r="20" spans="1:7">
      <c r="B20" s="1"/>
      <c r="C20" s="1"/>
      <c r="D20" s="1"/>
      <c r="E20" s="1"/>
      <c r="F20" s="1"/>
      <c r="G20" s="1"/>
    </row>
    <row r="21" spans="1:7">
      <c r="B21" s="1"/>
      <c r="C21" s="1"/>
      <c r="D21" s="1"/>
      <c r="E21" s="1"/>
      <c r="F21" s="1"/>
      <c r="G21" s="1"/>
    </row>
    <row r="22" spans="1:7">
      <c r="B22" s="1"/>
      <c r="C22" s="1"/>
      <c r="D22" s="1"/>
      <c r="E22" s="1"/>
      <c r="F22" s="1"/>
      <c r="G22" s="1"/>
    </row>
    <row r="23" spans="1:7">
      <c r="B23" s="1"/>
      <c r="C23" s="1"/>
      <c r="D23" s="1"/>
      <c r="E23" s="1"/>
      <c r="F23" s="1"/>
      <c r="G23" s="1"/>
    </row>
    <row r="24" spans="1:7">
      <c r="B24" s="1"/>
      <c r="C24" s="1"/>
      <c r="D24" s="1"/>
      <c r="E24" s="1"/>
      <c r="F24" s="1"/>
      <c r="G24" s="1"/>
    </row>
  </sheetData>
  <mergeCells count="5">
    <mergeCell ref="F1:G1"/>
    <mergeCell ref="C3:C4"/>
    <mergeCell ref="B2:G2"/>
    <mergeCell ref="B3:B4"/>
    <mergeCell ref="D3:G3"/>
  </mergeCells>
  <pageMargins left="0.7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opLeftCell="A4" zoomScale="85" zoomScaleNormal="85" workbookViewId="0">
      <selection activeCell="D1" sqref="D1"/>
    </sheetView>
  </sheetViews>
  <sheetFormatPr defaultRowHeight="15"/>
  <cols>
    <col min="2" max="2" width="49.140625" customWidth="1"/>
    <col min="3" max="3" width="45" customWidth="1"/>
    <col min="4" max="4" width="36.85546875" customWidth="1"/>
  </cols>
  <sheetData>
    <row r="1" spans="1:4" ht="121.5" customHeight="1">
      <c r="A1" s="22"/>
      <c r="B1" s="22"/>
      <c r="C1" s="45"/>
      <c r="D1" s="69" t="s">
        <v>85</v>
      </c>
    </row>
    <row r="2" spans="1:4" ht="82.5" customHeight="1">
      <c r="A2" s="83" t="s">
        <v>60</v>
      </c>
      <c r="B2" s="83"/>
      <c r="C2" s="83"/>
      <c r="D2" s="83"/>
    </row>
    <row r="3" spans="1:4" ht="31.5" customHeight="1">
      <c r="A3" s="48" t="s">
        <v>0</v>
      </c>
      <c r="B3" s="48" t="s">
        <v>4</v>
      </c>
      <c r="C3" s="48" t="s">
        <v>7</v>
      </c>
      <c r="D3" s="48" t="s">
        <v>61</v>
      </c>
    </row>
    <row r="4" spans="1:4" ht="24.75" customHeight="1">
      <c r="A4" s="48">
        <v>1</v>
      </c>
      <c r="B4" s="48">
        <v>2</v>
      </c>
      <c r="C4" s="48">
        <v>3</v>
      </c>
      <c r="D4" s="48">
        <v>4</v>
      </c>
    </row>
    <row r="5" spans="1:4" ht="120" customHeight="1">
      <c r="A5" s="48">
        <v>1</v>
      </c>
      <c r="B5" s="36" t="s">
        <v>8</v>
      </c>
      <c r="C5" s="48"/>
      <c r="D5" s="49" t="s">
        <v>62</v>
      </c>
    </row>
    <row r="6" spans="1:4" ht="39.950000000000003" customHeight="1">
      <c r="A6" s="48">
        <v>2</v>
      </c>
      <c r="B6" s="36" t="s">
        <v>9</v>
      </c>
      <c r="C6" s="48"/>
      <c r="D6" s="49" t="s">
        <v>10</v>
      </c>
    </row>
    <row r="7" spans="1:4" ht="241.5" customHeight="1">
      <c r="A7" s="48">
        <v>3</v>
      </c>
      <c r="B7" s="36" t="s">
        <v>30</v>
      </c>
      <c r="C7" s="36" t="s">
        <v>51</v>
      </c>
      <c r="D7" s="49"/>
    </row>
    <row r="8" spans="1:4" ht="99.95" customHeight="1">
      <c r="A8" s="48">
        <v>4</v>
      </c>
      <c r="B8" s="36" t="s">
        <v>63</v>
      </c>
      <c r="C8" s="36"/>
      <c r="D8" s="49" t="s">
        <v>40</v>
      </c>
    </row>
    <row r="9" spans="1:4" ht="60" customHeight="1">
      <c r="A9" s="48">
        <v>5</v>
      </c>
      <c r="B9" s="36" t="s">
        <v>38</v>
      </c>
      <c r="C9" s="48"/>
      <c r="D9" s="49" t="s">
        <v>10</v>
      </c>
    </row>
    <row r="10" spans="1:4" ht="129.94999999999999" customHeight="1">
      <c r="A10" s="48">
        <v>6</v>
      </c>
      <c r="B10" s="36" t="s">
        <v>64</v>
      </c>
      <c r="C10" s="48"/>
      <c r="D10" s="49" t="s">
        <v>10</v>
      </c>
    </row>
    <row r="11" spans="1:4" ht="60" customHeight="1">
      <c r="A11" s="48">
        <v>7</v>
      </c>
      <c r="B11" s="36" t="s">
        <v>48</v>
      </c>
      <c r="C11" s="48"/>
      <c r="D11" s="49" t="s">
        <v>10</v>
      </c>
    </row>
    <row r="12" spans="1:4" ht="60" customHeight="1">
      <c r="A12" s="48">
        <v>8</v>
      </c>
      <c r="B12" s="36" t="s">
        <v>54</v>
      </c>
      <c r="C12" s="48"/>
      <c r="D12" s="49" t="s">
        <v>10</v>
      </c>
    </row>
    <row r="13" spans="1:4">
      <c r="A13" s="3"/>
      <c r="B13" s="3"/>
      <c r="C13" s="3"/>
      <c r="D13" s="3"/>
    </row>
  </sheetData>
  <mergeCells count="1">
    <mergeCell ref="A2:D2"/>
  </mergeCells>
  <pageMargins left="0.25" right="0.25" top="0.75" bottom="0.75" header="0.3" footer="0.3"/>
  <pageSetup paperSize="9" scale="70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topLeftCell="A5" zoomScale="60" zoomScaleNormal="60" workbookViewId="0">
      <selection activeCell="D35" sqref="D35"/>
    </sheetView>
  </sheetViews>
  <sheetFormatPr defaultRowHeight="12.75"/>
  <cols>
    <col min="1" max="1" width="29.7109375" style="4" customWidth="1"/>
    <col min="2" max="2" width="18.5703125" style="53" customWidth="1"/>
    <col min="3" max="3" width="14.5703125" style="53" customWidth="1"/>
    <col min="4" max="4" width="18.140625" style="4" customWidth="1"/>
    <col min="5" max="5" width="18.28515625" style="4" customWidth="1"/>
    <col min="6" max="9" width="15.7109375" style="4" customWidth="1"/>
    <col min="10" max="10" width="40.7109375" style="4" customWidth="1"/>
    <col min="11" max="12" width="9.140625" style="4"/>
    <col min="13" max="13" width="25.7109375" style="4" customWidth="1"/>
    <col min="14" max="16384" width="9.140625" style="4"/>
  </cols>
  <sheetData>
    <row r="1" spans="1:21" ht="98.25" customHeight="1">
      <c r="A1" s="23"/>
      <c r="B1" s="50"/>
      <c r="C1" s="50"/>
      <c r="D1" s="23"/>
      <c r="E1" s="23"/>
      <c r="F1" s="23"/>
      <c r="G1" s="23"/>
      <c r="H1" s="9"/>
      <c r="I1" s="9"/>
      <c r="J1" s="69" t="s">
        <v>86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50.25" customHeight="1">
      <c r="A2" s="84" t="s">
        <v>89</v>
      </c>
      <c r="B2" s="84"/>
      <c r="C2" s="84"/>
      <c r="D2" s="84"/>
      <c r="E2" s="84"/>
      <c r="F2" s="84"/>
      <c r="G2" s="84"/>
      <c r="H2" s="84"/>
      <c r="I2" s="84"/>
      <c r="J2" s="8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9.950000000000003" customHeight="1">
      <c r="A3" s="85" t="s">
        <v>31</v>
      </c>
      <c r="B3" s="85" t="s">
        <v>11</v>
      </c>
      <c r="C3" s="92" t="s">
        <v>93</v>
      </c>
      <c r="D3" s="85" t="s">
        <v>65</v>
      </c>
      <c r="E3" s="85" t="s">
        <v>66</v>
      </c>
      <c r="F3" s="85" t="s">
        <v>13</v>
      </c>
      <c r="G3" s="85"/>
      <c r="H3" s="85"/>
      <c r="I3" s="85"/>
      <c r="J3" s="47" t="s">
        <v>32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9.950000000000003" customHeight="1">
      <c r="A4" s="85"/>
      <c r="B4" s="85"/>
      <c r="C4" s="93"/>
      <c r="D4" s="85"/>
      <c r="E4" s="85"/>
      <c r="F4" s="46" t="s">
        <v>12</v>
      </c>
      <c r="G4" s="46">
        <v>2024</v>
      </c>
      <c r="H4" s="46">
        <v>2025</v>
      </c>
      <c r="I4" s="46">
        <v>2026</v>
      </c>
      <c r="J4" s="46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>
      <c r="A5" s="46">
        <v>1</v>
      </c>
      <c r="B5" s="46">
        <v>2</v>
      </c>
      <c r="C5" s="73"/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11</v>
      </c>
      <c r="K5" s="5"/>
      <c r="L5" s="5"/>
      <c r="M5" s="5"/>
      <c r="N5" s="6"/>
      <c r="O5" s="5"/>
      <c r="P5" s="5"/>
      <c r="Q5" s="5"/>
      <c r="R5" s="5"/>
      <c r="S5" s="5"/>
      <c r="T5" s="5"/>
      <c r="U5" s="5"/>
    </row>
    <row r="6" spans="1:21" ht="24.95" customHeight="1">
      <c r="A6" s="88" t="s">
        <v>67</v>
      </c>
      <c r="B6" s="88"/>
      <c r="C6" s="88"/>
      <c r="D6" s="88"/>
      <c r="E6" s="88"/>
      <c r="F6" s="88"/>
      <c r="G6" s="88"/>
      <c r="H6" s="88"/>
      <c r="I6" s="88"/>
      <c r="J6" s="88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9" customHeight="1">
      <c r="A7" s="59" t="s">
        <v>80</v>
      </c>
      <c r="B7" s="62" t="s">
        <v>42</v>
      </c>
      <c r="C7" s="62" t="s">
        <v>94</v>
      </c>
      <c r="D7" s="63" t="s">
        <v>23</v>
      </c>
      <c r="E7" s="63" t="s">
        <v>14</v>
      </c>
      <c r="F7" s="64">
        <f t="shared" ref="F7:F14" si="0">SUM(G7:I7)</f>
        <v>0</v>
      </c>
      <c r="G7" s="64">
        <v>0</v>
      </c>
      <c r="H7" s="64">
        <v>0</v>
      </c>
      <c r="I7" s="64">
        <v>0</v>
      </c>
      <c r="J7" s="59" t="s">
        <v>44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6" customHeight="1">
      <c r="A8" s="59" t="s">
        <v>33</v>
      </c>
      <c r="B8" s="63" t="s">
        <v>42</v>
      </c>
      <c r="C8" s="63" t="s">
        <v>94</v>
      </c>
      <c r="D8" s="63" t="s">
        <v>23</v>
      </c>
      <c r="E8" s="63" t="s">
        <v>14</v>
      </c>
      <c r="F8" s="64">
        <v>0</v>
      </c>
      <c r="G8" s="64">
        <v>0</v>
      </c>
      <c r="H8" s="64">
        <v>0</v>
      </c>
      <c r="I8" s="64">
        <v>0</v>
      </c>
      <c r="J8" s="59" t="s">
        <v>79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71" customHeight="1">
      <c r="A9" s="59" t="s">
        <v>34</v>
      </c>
      <c r="B9" s="63" t="s">
        <v>42</v>
      </c>
      <c r="C9" s="63" t="s">
        <v>94</v>
      </c>
      <c r="D9" s="63" t="s">
        <v>23</v>
      </c>
      <c r="E9" s="63" t="s">
        <v>14</v>
      </c>
      <c r="F9" s="64">
        <v>0</v>
      </c>
      <c r="G9" s="64">
        <v>0</v>
      </c>
      <c r="H9" s="64">
        <v>0</v>
      </c>
      <c r="I9" s="64">
        <v>0</v>
      </c>
      <c r="J9" s="59" t="s">
        <v>37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12.5" customHeight="1">
      <c r="A10" s="59" t="s">
        <v>81</v>
      </c>
      <c r="B10" s="63" t="s">
        <v>42</v>
      </c>
      <c r="C10" s="63" t="s">
        <v>94</v>
      </c>
      <c r="D10" s="63" t="s">
        <v>23</v>
      </c>
      <c r="E10" s="63" t="s">
        <v>14</v>
      </c>
      <c r="F10" s="64">
        <f t="shared" si="0"/>
        <v>955800</v>
      </c>
      <c r="G10" s="64">
        <v>505800</v>
      </c>
      <c r="H10" s="64">
        <v>350000</v>
      </c>
      <c r="I10" s="64">
        <v>100000</v>
      </c>
      <c r="J10" s="60" t="s">
        <v>24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98.25" customHeight="1">
      <c r="A11" s="59" t="s">
        <v>82</v>
      </c>
      <c r="B11" s="63" t="s">
        <v>42</v>
      </c>
      <c r="C11" s="63" t="s">
        <v>94</v>
      </c>
      <c r="D11" s="63" t="s">
        <v>23</v>
      </c>
      <c r="E11" s="63" t="s">
        <v>14</v>
      </c>
      <c r="F11" s="64">
        <v>0</v>
      </c>
      <c r="G11" s="64">
        <v>0</v>
      </c>
      <c r="H11" s="64">
        <v>0</v>
      </c>
      <c r="I11" s="64">
        <v>0</v>
      </c>
      <c r="J11" s="60" t="s">
        <v>70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60.5" customHeight="1">
      <c r="A12" s="59" t="s">
        <v>1</v>
      </c>
      <c r="B12" s="63" t="s">
        <v>42</v>
      </c>
      <c r="C12" s="63" t="s">
        <v>94</v>
      </c>
      <c r="D12" s="63" t="s">
        <v>23</v>
      </c>
      <c r="E12" s="63" t="s">
        <v>14</v>
      </c>
      <c r="F12" s="64">
        <f t="shared" si="0"/>
        <v>3746782.88</v>
      </c>
      <c r="G12" s="63">
        <v>1029182.88</v>
      </c>
      <c r="H12" s="63">
        <v>1358800</v>
      </c>
      <c r="I12" s="63">
        <v>1358800</v>
      </c>
      <c r="J12" s="60" t="s">
        <v>90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81.75" customHeight="1">
      <c r="A13" s="59" t="s">
        <v>91</v>
      </c>
      <c r="B13" s="63" t="s">
        <v>42</v>
      </c>
      <c r="C13" s="63" t="s">
        <v>94</v>
      </c>
      <c r="D13" s="63" t="s">
        <v>23</v>
      </c>
      <c r="E13" s="63" t="s">
        <v>14</v>
      </c>
      <c r="F13" s="64">
        <f t="shared" si="0"/>
        <v>400000</v>
      </c>
      <c r="G13" s="64">
        <v>400000</v>
      </c>
      <c r="H13" s="64">
        <v>0</v>
      </c>
      <c r="I13" s="64">
        <v>0</v>
      </c>
      <c r="J13" s="59" t="s">
        <v>45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1" ht="157.5" customHeight="1">
      <c r="A14" s="59" t="s">
        <v>92</v>
      </c>
      <c r="B14" s="63" t="s">
        <v>42</v>
      </c>
      <c r="C14" s="63" t="s">
        <v>94</v>
      </c>
      <c r="D14" s="62" t="s">
        <v>23</v>
      </c>
      <c r="E14" s="63" t="s">
        <v>14</v>
      </c>
      <c r="F14" s="64">
        <f t="shared" si="0"/>
        <v>50000</v>
      </c>
      <c r="G14" s="64">
        <v>50000</v>
      </c>
      <c r="H14" s="64">
        <v>0</v>
      </c>
      <c r="I14" s="64">
        <v>0</v>
      </c>
      <c r="J14" s="59" t="s">
        <v>39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1" ht="20.25" customHeight="1">
      <c r="A15" s="86" t="s">
        <v>71</v>
      </c>
      <c r="B15" s="86"/>
      <c r="C15" s="86"/>
      <c r="D15" s="86"/>
      <c r="E15" s="86"/>
      <c r="F15" s="86"/>
      <c r="G15" s="86"/>
      <c r="H15" s="86"/>
      <c r="I15" s="86"/>
      <c r="J15" s="86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ht="72" customHeight="1">
      <c r="A16" s="66" t="s">
        <v>2</v>
      </c>
      <c r="B16" s="62" t="s">
        <v>42</v>
      </c>
      <c r="C16" s="62" t="s">
        <v>94</v>
      </c>
      <c r="D16" s="62" t="s">
        <v>23</v>
      </c>
      <c r="E16" s="62" t="s">
        <v>14</v>
      </c>
      <c r="F16" s="65">
        <v>0</v>
      </c>
      <c r="G16" s="65">
        <v>0</v>
      </c>
      <c r="H16" s="65">
        <v>0</v>
      </c>
      <c r="I16" s="65">
        <v>0</v>
      </c>
      <c r="J16" s="61" t="s">
        <v>46</v>
      </c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02" customHeight="1">
      <c r="A17" s="59" t="s">
        <v>72</v>
      </c>
      <c r="B17" s="63" t="s">
        <v>42</v>
      </c>
      <c r="C17" s="63" t="s">
        <v>94</v>
      </c>
      <c r="D17" s="62" t="s">
        <v>23</v>
      </c>
      <c r="E17" s="63" t="s">
        <v>14</v>
      </c>
      <c r="F17" s="64">
        <v>0</v>
      </c>
      <c r="G17" s="64">
        <v>0</v>
      </c>
      <c r="H17" s="64">
        <v>0</v>
      </c>
      <c r="I17" s="64">
        <v>0</v>
      </c>
      <c r="J17" s="60" t="s">
        <v>68</v>
      </c>
      <c r="K17" s="5"/>
      <c r="L17" s="5"/>
      <c r="M17" s="11"/>
      <c r="N17" s="5"/>
      <c r="O17" s="5"/>
      <c r="P17" s="5"/>
      <c r="Q17" s="5"/>
      <c r="R17" s="5"/>
      <c r="S17" s="5"/>
      <c r="T17" s="5"/>
    </row>
    <row r="18" spans="1:20" ht="119.25" customHeight="1">
      <c r="A18" s="59" t="s">
        <v>3</v>
      </c>
      <c r="B18" s="63" t="s">
        <v>42</v>
      </c>
      <c r="C18" s="63" t="s">
        <v>94</v>
      </c>
      <c r="D18" s="62" t="s">
        <v>23</v>
      </c>
      <c r="E18" s="63" t="s">
        <v>14</v>
      </c>
      <c r="F18" s="63">
        <f>SUM(G18:I18)</f>
        <v>1407572.88</v>
      </c>
      <c r="G18" s="64">
        <v>647572.88</v>
      </c>
      <c r="H18" s="64">
        <v>380000</v>
      </c>
      <c r="I18" s="64">
        <v>380000</v>
      </c>
      <c r="J18" s="60" t="s">
        <v>25</v>
      </c>
    </row>
    <row r="19" spans="1:20" ht="18" customHeight="1">
      <c r="A19" s="86" t="s">
        <v>73</v>
      </c>
      <c r="B19" s="86"/>
      <c r="C19" s="86"/>
      <c r="D19" s="86"/>
      <c r="E19" s="86"/>
      <c r="F19" s="86"/>
      <c r="G19" s="86"/>
      <c r="H19" s="86"/>
      <c r="I19" s="86"/>
      <c r="J19" s="86"/>
    </row>
    <row r="20" spans="1:20" ht="163.5" customHeight="1">
      <c r="A20" s="54" t="s">
        <v>53</v>
      </c>
      <c r="B20" s="56" t="s">
        <v>42</v>
      </c>
      <c r="C20" s="71" t="s">
        <v>94</v>
      </c>
      <c r="D20" s="55" t="s">
        <v>23</v>
      </c>
      <c r="E20" s="56" t="s">
        <v>14</v>
      </c>
      <c r="F20" s="57">
        <f>SUM(G20:I20)</f>
        <v>0</v>
      </c>
      <c r="G20" s="57">
        <v>0</v>
      </c>
      <c r="H20" s="57">
        <v>0</v>
      </c>
      <c r="I20" s="57">
        <v>0</v>
      </c>
      <c r="J20" s="60" t="s">
        <v>74</v>
      </c>
    </row>
    <row r="21" spans="1:20" ht="165.75" customHeight="1">
      <c r="A21" s="59" t="s">
        <v>43</v>
      </c>
      <c r="B21" s="63" t="s">
        <v>42</v>
      </c>
      <c r="C21" s="63" t="s">
        <v>94</v>
      </c>
      <c r="D21" s="62" t="s">
        <v>23</v>
      </c>
      <c r="E21" s="63" t="s">
        <v>14</v>
      </c>
      <c r="F21" s="64">
        <f>SUM(G21:I21)</f>
        <v>298270.5</v>
      </c>
      <c r="G21" s="64">
        <v>98270.5</v>
      </c>
      <c r="H21" s="64">
        <v>100000</v>
      </c>
      <c r="I21" s="64">
        <v>100000</v>
      </c>
      <c r="J21" s="60" t="s">
        <v>35</v>
      </c>
    </row>
    <row r="22" spans="1:20" ht="19.5" customHeight="1">
      <c r="A22" s="86" t="s">
        <v>75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20" ht="154.5" customHeight="1">
      <c r="A23" s="59" t="s">
        <v>52</v>
      </c>
      <c r="B23" s="63" t="s">
        <v>42</v>
      </c>
      <c r="C23" s="63" t="s">
        <v>94</v>
      </c>
      <c r="D23" s="62" t="s">
        <v>23</v>
      </c>
      <c r="E23" s="63" t="s">
        <v>14</v>
      </c>
      <c r="F23" s="64">
        <f>SUM(G23:I23)</f>
        <v>0</v>
      </c>
      <c r="G23" s="64">
        <v>0</v>
      </c>
      <c r="H23" s="64">
        <v>0</v>
      </c>
      <c r="I23" s="64">
        <v>0</v>
      </c>
      <c r="J23" s="59" t="s">
        <v>76</v>
      </c>
    </row>
    <row r="24" spans="1:20" ht="23.25" customHeight="1">
      <c r="A24" s="87" t="s">
        <v>77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20" ht="132.75" customHeight="1">
      <c r="A25" s="59" t="s">
        <v>78</v>
      </c>
      <c r="B25" s="63" t="s">
        <v>42</v>
      </c>
      <c r="C25" s="63" t="s">
        <v>94</v>
      </c>
      <c r="D25" s="62" t="s">
        <v>23</v>
      </c>
      <c r="E25" s="63" t="s">
        <v>14</v>
      </c>
      <c r="F25" s="64">
        <f>SUM(G25:I25)</f>
        <v>0</v>
      </c>
      <c r="G25" s="64">
        <v>0</v>
      </c>
      <c r="H25" s="64">
        <v>0</v>
      </c>
      <c r="I25" s="64">
        <v>0</v>
      </c>
      <c r="J25" s="60" t="s">
        <v>69</v>
      </c>
      <c r="M25" s="10"/>
    </row>
    <row r="26" spans="1:20" ht="21" customHeight="1">
      <c r="A26" s="54" t="s">
        <v>16</v>
      </c>
      <c r="B26" s="57"/>
      <c r="C26" s="72"/>
      <c r="D26" s="58"/>
      <c r="E26" s="58"/>
      <c r="F26" s="57">
        <f>SUM(F25+F23+F21+F20+F18+F17+F16+F14+F13+F12+F11+F10+F9+F8+F7)</f>
        <v>6858426.2599999998</v>
      </c>
      <c r="G26" s="57">
        <f>SUM(G25+G23+G21+G20+G18+G17+G16+G14+G13+G12+G11+G10+G9+G8+G7)</f>
        <v>2730826.26</v>
      </c>
      <c r="H26" s="57">
        <f>SUM(H25+H23+H21+H20+H18+H17+H16+H13+H12+H11+H10+H9+H8+H7)</f>
        <v>2188800</v>
      </c>
      <c r="I26" s="57">
        <f>SUM(I25+I23+I21+I20+I18+I17+I16+I14+I13+I12+I11+I10+I9+I8+I7)</f>
        <v>1938800</v>
      </c>
      <c r="J26" s="58"/>
    </row>
    <row r="27" spans="1:20">
      <c r="A27" s="7"/>
      <c r="B27" s="51"/>
      <c r="C27" s="51"/>
      <c r="D27" s="7"/>
      <c r="E27" s="7"/>
      <c r="F27" s="7"/>
      <c r="G27" s="7"/>
      <c r="H27" s="7"/>
      <c r="I27" s="7"/>
      <c r="J27" s="7"/>
    </row>
    <row r="28" spans="1:20">
      <c r="A28" s="7"/>
      <c r="B28" s="51"/>
      <c r="C28" s="51"/>
      <c r="D28" s="7"/>
      <c r="E28" s="7"/>
      <c r="F28" s="7"/>
      <c r="G28" s="7"/>
      <c r="H28" s="7"/>
      <c r="I28" s="7"/>
      <c r="J28" s="7"/>
    </row>
    <row r="29" spans="1:20">
      <c r="A29" s="7"/>
      <c r="B29" s="51"/>
      <c r="C29" s="51"/>
      <c r="D29" s="7"/>
      <c r="E29" s="7"/>
      <c r="F29" s="7"/>
      <c r="G29" s="7"/>
      <c r="H29" s="7"/>
      <c r="I29" s="7"/>
      <c r="J29" s="7"/>
    </row>
    <row r="30" spans="1:20">
      <c r="A30" s="7"/>
      <c r="B30" s="51"/>
      <c r="C30" s="51"/>
      <c r="D30" s="7"/>
      <c r="E30" s="7"/>
      <c r="F30" s="7"/>
      <c r="G30" s="7"/>
      <c r="H30" s="7"/>
      <c r="I30" s="7"/>
      <c r="J30" s="7"/>
    </row>
    <row r="31" spans="1:20">
      <c r="A31" s="7"/>
      <c r="B31" s="51"/>
      <c r="C31" s="51"/>
      <c r="D31" s="7"/>
      <c r="E31" s="7"/>
      <c r="F31" s="7"/>
      <c r="G31" s="7"/>
      <c r="H31" s="7"/>
      <c r="I31" s="7"/>
      <c r="J31" s="7"/>
    </row>
    <row r="32" spans="1:20">
      <c r="A32" s="7"/>
      <c r="B32" s="51"/>
      <c r="C32" s="51"/>
      <c r="D32" s="7"/>
      <c r="E32" s="7"/>
      <c r="F32" s="7"/>
      <c r="G32" s="7"/>
      <c r="H32" s="7"/>
      <c r="I32" s="7"/>
      <c r="J32" s="7"/>
    </row>
    <row r="33" spans="1:10">
      <c r="A33" s="7"/>
      <c r="B33" s="51"/>
      <c r="C33" s="51"/>
      <c r="D33" s="7"/>
      <c r="E33" s="7"/>
      <c r="F33" s="7"/>
      <c r="G33" s="7"/>
      <c r="H33" s="7"/>
      <c r="I33" s="7"/>
      <c r="J33" s="7"/>
    </row>
    <row r="34" spans="1:10">
      <c r="A34" s="7"/>
      <c r="B34" s="51"/>
      <c r="C34" s="51"/>
      <c r="D34" s="7"/>
      <c r="E34" s="7"/>
      <c r="F34" s="7"/>
      <c r="G34" s="7"/>
      <c r="H34" s="7"/>
      <c r="I34" s="7"/>
      <c r="J34" s="7"/>
    </row>
    <row r="35" spans="1:10">
      <c r="A35" s="7"/>
      <c r="B35" s="51"/>
      <c r="C35" s="51"/>
      <c r="D35" s="7"/>
      <c r="E35" s="7"/>
      <c r="F35" s="7"/>
      <c r="G35" s="7"/>
      <c r="H35" s="7"/>
      <c r="I35" s="7"/>
      <c r="J35" s="7"/>
    </row>
    <row r="36" spans="1:10">
      <c r="A36" s="7"/>
      <c r="B36" s="51"/>
      <c r="C36" s="51"/>
      <c r="D36" s="7"/>
      <c r="E36" s="7"/>
      <c r="F36" s="7"/>
      <c r="G36" s="7"/>
      <c r="H36" s="7"/>
      <c r="I36" s="7"/>
      <c r="J36" s="7"/>
    </row>
    <row r="37" spans="1:10">
      <c r="A37" s="7"/>
      <c r="B37" s="51"/>
      <c r="C37" s="51"/>
      <c r="D37" s="7"/>
      <c r="E37" s="7"/>
      <c r="F37" s="7"/>
      <c r="G37" s="7"/>
      <c r="H37" s="7"/>
      <c r="I37" s="7"/>
      <c r="J37" s="7"/>
    </row>
    <row r="38" spans="1:10">
      <c r="A38" s="7"/>
      <c r="B38" s="51"/>
      <c r="C38" s="51"/>
      <c r="D38" s="7"/>
      <c r="E38" s="7"/>
      <c r="F38" s="7"/>
      <c r="G38" s="7"/>
      <c r="H38" s="7"/>
      <c r="I38" s="7"/>
      <c r="J38" s="7"/>
    </row>
    <row r="39" spans="1:10">
      <c r="A39" s="7"/>
      <c r="B39" s="51"/>
      <c r="C39" s="51"/>
      <c r="D39" s="7"/>
      <c r="E39" s="7"/>
      <c r="F39" s="7"/>
      <c r="G39" s="7"/>
      <c r="H39" s="7"/>
      <c r="I39" s="7"/>
      <c r="J39" s="7"/>
    </row>
    <row r="40" spans="1:10">
      <c r="A40" s="7"/>
      <c r="B40" s="51"/>
      <c r="C40" s="51"/>
      <c r="D40" s="7"/>
      <c r="E40" s="7"/>
      <c r="F40" s="7"/>
      <c r="G40" s="7"/>
      <c r="H40" s="7"/>
      <c r="I40" s="7"/>
      <c r="J40" s="7"/>
    </row>
    <row r="41" spans="1:10">
      <c r="A41" s="7"/>
      <c r="B41" s="51"/>
      <c r="C41" s="51"/>
      <c r="D41" s="7"/>
      <c r="E41" s="7"/>
      <c r="F41" s="7"/>
      <c r="G41" s="7"/>
      <c r="H41" s="7"/>
      <c r="I41" s="7"/>
      <c r="J41" s="7"/>
    </row>
    <row r="42" spans="1:10">
      <c r="A42" s="7"/>
      <c r="B42" s="51"/>
      <c r="C42" s="51"/>
      <c r="D42" s="7"/>
      <c r="E42" s="7"/>
      <c r="F42" s="7"/>
      <c r="G42" s="7"/>
      <c r="H42" s="7"/>
      <c r="I42" s="7"/>
      <c r="J42" s="7"/>
    </row>
    <row r="43" spans="1:10">
      <c r="A43" s="8"/>
      <c r="B43" s="52"/>
      <c r="C43" s="52"/>
      <c r="D43" s="8"/>
      <c r="E43" s="8"/>
      <c r="F43" s="8"/>
      <c r="G43" s="8"/>
      <c r="H43" s="8"/>
      <c r="I43" s="8"/>
      <c r="J43" s="8"/>
    </row>
    <row r="44" spans="1:10">
      <c r="A44" s="8"/>
      <c r="B44" s="52"/>
      <c r="C44" s="52"/>
      <c r="D44" s="8"/>
      <c r="E44" s="8"/>
      <c r="F44" s="8"/>
      <c r="G44" s="8"/>
      <c r="H44" s="8"/>
      <c r="I44" s="8"/>
      <c r="J44" s="8"/>
    </row>
    <row r="45" spans="1:10">
      <c r="A45" s="8"/>
      <c r="B45" s="52"/>
      <c r="C45" s="52"/>
      <c r="D45" s="8"/>
      <c r="E45" s="8"/>
      <c r="F45" s="8"/>
      <c r="G45" s="8"/>
      <c r="H45" s="8"/>
      <c r="I45" s="8"/>
      <c r="J45" s="8"/>
    </row>
    <row r="46" spans="1:10">
      <c r="A46" s="8"/>
      <c r="B46" s="52"/>
      <c r="C46" s="52"/>
      <c r="D46" s="8"/>
      <c r="E46" s="8"/>
      <c r="F46" s="8"/>
      <c r="G46" s="8"/>
      <c r="H46" s="8"/>
      <c r="I46" s="8"/>
      <c r="J46" s="8"/>
    </row>
    <row r="47" spans="1:10">
      <c r="A47" s="8"/>
      <c r="B47" s="52"/>
      <c r="C47" s="52"/>
      <c r="D47" s="8"/>
      <c r="E47" s="8"/>
      <c r="F47" s="8"/>
      <c r="G47" s="8"/>
      <c r="H47" s="8"/>
      <c r="I47" s="8"/>
      <c r="J47" s="8"/>
    </row>
    <row r="48" spans="1:10">
      <c r="A48" s="8"/>
      <c r="B48" s="52"/>
      <c r="C48" s="52"/>
      <c r="D48" s="8"/>
      <c r="E48" s="8"/>
      <c r="F48" s="8"/>
      <c r="G48" s="8"/>
      <c r="H48" s="8"/>
      <c r="I48" s="8"/>
      <c r="J48" s="8"/>
    </row>
    <row r="49" spans="1:10">
      <c r="A49" s="8"/>
      <c r="B49" s="52"/>
      <c r="C49" s="52"/>
      <c r="D49" s="8"/>
      <c r="E49" s="8"/>
      <c r="F49" s="8"/>
      <c r="G49" s="8"/>
      <c r="H49" s="8"/>
      <c r="I49" s="8"/>
      <c r="J49" s="8"/>
    </row>
  </sheetData>
  <mergeCells count="12">
    <mergeCell ref="A24:J24"/>
    <mergeCell ref="A19:J19"/>
    <mergeCell ref="A15:J15"/>
    <mergeCell ref="A6:J6"/>
    <mergeCell ref="B3:B4"/>
    <mergeCell ref="D3:D4"/>
    <mergeCell ref="C3:C4"/>
    <mergeCell ref="A2:J2"/>
    <mergeCell ref="A3:A4"/>
    <mergeCell ref="E3:E4"/>
    <mergeCell ref="F3:I3"/>
    <mergeCell ref="A22:J22"/>
  </mergeCell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activeCell="C8" sqref="C8"/>
    </sheetView>
  </sheetViews>
  <sheetFormatPr defaultRowHeight="15"/>
  <cols>
    <col min="1" max="1" width="30.42578125" customWidth="1"/>
    <col min="2" max="2" width="19.7109375" customWidth="1"/>
    <col min="3" max="3" width="19.42578125" customWidth="1"/>
    <col min="4" max="4" width="22.42578125" customWidth="1"/>
    <col min="5" max="5" width="28.85546875" customWidth="1"/>
  </cols>
  <sheetData>
    <row r="1" spans="1:5" ht="114" customHeight="1">
      <c r="A1" s="20"/>
      <c r="B1" s="20"/>
      <c r="C1" s="20"/>
      <c r="D1" s="20"/>
      <c r="E1" s="70" t="s">
        <v>87</v>
      </c>
    </row>
    <row r="2" spans="1:5" ht="84" customHeight="1">
      <c r="A2" s="91" t="s">
        <v>83</v>
      </c>
      <c r="B2" s="91"/>
      <c r="C2" s="91"/>
      <c r="D2" s="91"/>
      <c r="E2" s="91"/>
    </row>
    <row r="3" spans="1:5" ht="16.5">
      <c r="A3" s="89" t="s">
        <v>17</v>
      </c>
      <c r="B3" s="89" t="s">
        <v>18</v>
      </c>
      <c r="C3" s="90" t="s">
        <v>19</v>
      </c>
      <c r="D3" s="90"/>
      <c r="E3" s="90"/>
    </row>
    <row r="4" spans="1:5" ht="16.5">
      <c r="A4" s="89"/>
      <c r="B4" s="89"/>
      <c r="C4" s="26">
        <v>2024</v>
      </c>
      <c r="D4" s="26">
        <v>2025</v>
      </c>
      <c r="E4" s="26">
        <v>2026</v>
      </c>
    </row>
    <row r="5" spans="1:5" ht="16.5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35.25" customHeight="1">
      <c r="A6" s="41" t="s">
        <v>20</v>
      </c>
      <c r="B6" s="67">
        <f>SUM(C6+D6+E6)</f>
        <v>6858426.2599999998</v>
      </c>
      <c r="C6" s="67">
        <v>2730826.26</v>
      </c>
      <c r="D6" s="67">
        <v>2188800</v>
      </c>
      <c r="E6" s="67">
        <v>1938800</v>
      </c>
    </row>
    <row r="7" spans="1:5" ht="18.75" customHeight="1">
      <c r="A7" s="68" t="s">
        <v>14</v>
      </c>
      <c r="B7" s="67">
        <f>SUM(C7:E7)</f>
        <v>6858426.2599999998</v>
      </c>
      <c r="C7" s="67">
        <v>2730826.26</v>
      </c>
      <c r="D7" s="67">
        <v>2188800</v>
      </c>
      <c r="E7" s="67">
        <v>1938800</v>
      </c>
    </row>
    <row r="8" spans="1:5" ht="15.75" customHeight="1">
      <c r="A8" s="68" t="s">
        <v>15</v>
      </c>
      <c r="B8" s="67">
        <f>SUM(C8:E8)</f>
        <v>0</v>
      </c>
      <c r="C8" s="67">
        <v>0</v>
      </c>
      <c r="D8" s="67">
        <v>0</v>
      </c>
      <c r="E8" s="67">
        <v>0</v>
      </c>
    </row>
    <row r="9" spans="1:5" ht="16.5">
      <c r="A9" s="68" t="s">
        <v>21</v>
      </c>
      <c r="B9" s="67">
        <f>SUM(C9:E9)</f>
        <v>0</v>
      </c>
      <c r="C9" s="67">
        <v>0</v>
      </c>
      <c r="D9" s="67">
        <v>0</v>
      </c>
      <c r="E9" s="67">
        <v>0</v>
      </c>
    </row>
    <row r="10" spans="1:5" ht="16.5">
      <c r="A10" s="68" t="s">
        <v>22</v>
      </c>
      <c r="B10" s="67">
        <f>SUM(C10:E10)</f>
        <v>0</v>
      </c>
      <c r="C10" s="67">
        <v>0</v>
      </c>
      <c r="D10" s="67">
        <v>0</v>
      </c>
      <c r="E10" s="67">
        <v>0</v>
      </c>
    </row>
  </sheetData>
  <mergeCells count="4">
    <mergeCell ref="A3:A4"/>
    <mergeCell ref="B3:B4"/>
    <mergeCell ref="C3:E3"/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№1</vt:lpstr>
      <vt:lpstr>приложение №2</vt:lpstr>
      <vt:lpstr>приложение №3</vt:lpstr>
      <vt:lpstr>приложение №4</vt:lpstr>
      <vt:lpstr>'приложение №3'!OLE_LINK1</vt:lpstr>
      <vt:lpstr>'приложение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2024-02-28T06:58:22Z</dcterms:modified>
</cp:coreProperties>
</file>